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G:\Administracao\Word\ANO - 2017\COORDENAÇÃO-ADMINISTRATIVA\Planilha de Voos\Planilha de Voos\Ajustadas\"/>
    </mc:Choice>
  </mc:AlternateContent>
  <bookViews>
    <workbookView xWindow="0" yWindow="0" windowWidth="21600" windowHeight="9735" tabRatio="597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1" l="1"/>
  <c r="P61" i="1"/>
  <c r="P60" i="1"/>
  <c r="P59" i="1"/>
  <c r="P58" i="1" l="1"/>
  <c r="P57" i="1"/>
  <c r="P56" i="1"/>
  <c r="P55" i="1"/>
  <c r="P54" i="1"/>
  <c r="P53" i="1" l="1"/>
  <c r="P52" i="1" l="1"/>
  <c r="P51" i="1"/>
  <c r="P50" i="1" l="1"/>
  <c r="P49" i="1"/>
  <c r="P37" i="1" l="1"/>
  <c r="P34" i="1"/>
  <c r="P33" i="1"/>
  <c r="P32" i="1"/>
  <c r="P30" i="1"/>
  <c r="P46" i="1"/>
  <c r="P12" i="1"/>
  <c r="P8" i="1"/>
  <c r="P7" i="1"/>
  <c r="P6" i="1"/>
  <c r="P5" i="1"/>
  <c r="P44" i="1" l="1"/>
  <c r="P43" i="1" l="1"/>
  <c r="P42" i="1"/>
  <c r="P41" i="1"/>
  <c r="P40" i="1"/>
  <c r="P39" i="1"/>
  <c r="P38" i="1"/>
  <c r="P31" i="1" l="1"/>
  <c r="P29" i="1"/>
  <c r="P28" i="1"/>
  <c r="P27" i="1"/>
  <c r="P26" i="1"/>
  <c r="P25" i="1"/>
  <c r="P24" i="1"/>
  <c r="P23" i="1"/>
  <c r="P22" i="1"/>
  <c r="P21" i="1"/>
  <c r="P20" i="1"/>
  <c r="P19" i="1"/>
  <c r="P18" i="1" l="1"/>
  <c r="P9" i="1" l="1"/>
  <c r="P17" i="1"/>
  <c r="P16" i="1"/>
  <c r="P15" i="1"/>
  <c r="P14" i="1"/>
  <c r="P13" i="1"/>
  <c r="P11" i="1"/>
  <c r="P10" i="1"/>
  <c r="P4" i="1" l="1"/>
</calcChain>
</file>

<file path=xl/sharedStrings.xml><?xml version="1.0" encoding="utf-8"?>
<sst xmlns="http://schemas.openxmlformats.org/spreadsheetml/2006/main" count="592" uniqueCount="249">
  <si>
    <t>Motivação</t>
  </si>
  <si>
    <t>Origem</t>
  </si>
  <si>
    <t>Destino</t>
  </si>
  <si>
    <t>Cidade</t>
  </si>
  <si>
    <t>Nome</t>
  </si>
  <si>
    <t>Valor Passagem</t>
  </si>
  <si>
    <t>Valor Deslocamento</t>
  </si>
  <si>
    <t>Juracema Ana Daltoé</t>
  </si>
  <si>
    <t xml:space="preserve">Élido Bonomo </t>
  </si>
  <si>
    <t>Anete Rissin</t>
  </si>
  <si>
    <t>Ana Jeanette F. L. de Haro</t>
  </si>
  <si>
    <t>Plenária do CFN</t>
  </si>
  <si>
    <t>Data/Horário Saída</t>
  </si>
  <si>
    <t>Data/Horário Chegada</t>
  </si>
  <si>
    <t>Nº dias</t>
  </si>
  <si>
    <t>Cargo</t>
  </si>
  <si>
    <t>Brasília</t>
  </si>
  <si>
    <t>Porto Alegre</t>
  </si>
  <si>
    <t>São Paulo</t>
  </si>
  <si>
    <t>Rio de Janeiro</t>
  </si>
  <si>
    <t>Aracaju</t>
  </si>
  <si>
    <t>Recife</t>
  </si>
  <si>
    <t>Curitiba</t>
  </si>
  <si>
    <t>Belo Horizonte</t>
  </si>
  <si>
    <t>Campinas - SP</t>
  </si>
  <si>
    <t>Manaus</t>
  </si>
  <si>
    <t>Conselheiro Federal</t>
  </si>
  <si>
    <t>Florianópolis</t>
  </si>
  <si>
    <t>Nina da C. Correa</t>
  </si>
  <si>
    <t>Nelcy F. da Silva</t>
  </si>
  <si>
    <t>Gilcélio G. de Almeida</t>
  </si>
  <si>
    <t>Maria A. W. Rego</t>
  </si>
  <si>
    <t>Sandra R. M. e Silva</t>
  </si>
  <si>
    <t>Rosana M. Nogueira</t>
  </si>
  <si>
    <t>Liane Q. Simões</t>
  </si>
  <si>
    <t>Leida R. B. Bressane</t>
  </si>
  <si>
    <t>Raul V. D. Heyde</t>
  </si>
  <si>
    <t>Regina R. de Oliveira</t>
  </si>
  <si>
    <t>Albaneide M. L. Peixinho</t>
  </si>
  <si>
    <t>CFN-Nina da C. Correa</t>
  </si>
  <si>
    <t>CFN-Nelcy F. da Silva</t>
  </si>
  <si>
    <t>CFN-Maria A. W. Rego</t>
  </si>
  <si>
    <t>CFN-Sandra R. M. e Silva</t>
  </si>
  <si>
    <t>CFN- Ana J. F. L. de Haro</t>
  </si>
  <si>
    <t>Reunião da Comissão de Fiscalização</t>
  </si>
  <si>
    <t>CRN1- Carla T. de M. Sarmento</t>
  </si>
  <si>
    <t>CRN2-Maísa B. Pedroso</t>
  </si>
  <si>
    <t>CRN3- Rita M. M. Goulart</t>
  </si>
  <si>
    <t>CRN4-Eliane M. Vaz</t>
  </si>
  <si>
    <t>Colaboradora</t>
  </si>
  <si>
    <t>Colaborador</t>
  </si>
  <si>
    <t>João Pessoa</t>
  </si>
  <si>
    <t>Porto Velho</t>
  </si>
  <si>
    <t>ABENUT-Maísa B. Pedroso</t>
  </si>
  <si>
    <t>OPSAN- Elisabetta Recine</t>
  </si>
  <si>
    <t>Ajuda de Custo</t>
  </si>
  <si>
    <t>Conseheiro Federal</t>
  </si>
  <si>
    <t xml:space="preserve">FENTAS e 293ª Reunião Ordinária do Conselho Nacional de Saúde </t>
  </si>
  <si>
    <t>09/05-18:40</t>
  </si>
  <si>
    <t>09/05-20:30</t>
  </si>
  <si>
    <t>12/05-15:25</t>
  </si>
  <si>
    <t>12/05-17:05</t>
  </si>
  <si>
    <t>9ª Reunião da Comissão Intersetoial de Atenção á Saúde nos Ciclos de Vida - CIASCV</t>
  </si>
  <si>
    <t>CFN-Albaneide M. L. Peixinho</t>
  </si>
  <si>
    <t>Oficina sobre Sistemas Alimentares e Qualidade das Dietas</t>
  </si>
  <si>
    <t>Celebração de um Ano do Julgamento do STJ sobre Publicidade de Alimentos ao Público Infantil</t>
  </si>
  <si>
    <t xml:space="preserve">Nelcy F. da Silva </t>
  </si>
  <si>
    <t>Mesa de Debates sobre Mesa Redonda: Demandas da Sociedade Civil Organizada para 2017</t>
  </si>
  <si>
    <t>CFN-Rosane M. N. da Silva</t>
  </si>
  <si>
    <t xml:space="preserve">Assessora Institucional </t>
  </si>
  <si>
    <t>Seminário Regional "Educação Alimentar e Nutricional +PAA, Modalidade Compra Institucional</t>
  </si>
  <si>
    <t>10/05-10:30</t>
  </si>
  <si>
    <t>Campo Grande</t>
  </si>
  <si>
    <t>10/05-13:45</t>
  </si>
  <si>
    <t>Campo Garnde</t>
  </si>
  <si>
    <t>12/05-20:39</t>
  </si>
  <si>
    <t>12/05-23:15</t>
  </si>
  <si>
    <t>17/05-17:45</t>
  </si>
  <si>
    <t>17/05-20:10</t>
  </si>
  <si>
    <t>21/05-16:30</t>
  </si>
  <si>
    <t>21/05:19:05</t>
  </si>
  <si>
    <t>15/05-09:00</t>
  </si>
  <si>
    <t>15/05-10:55</t>
  </si>
  <si>
    <t>22/05-19:15</t>
  </si>
  <si>
    <t>22/05-20:55</t>
  </si>
  <si>
    <t>15/05-20:00</t>
  </si>
  <si>
    <t>15/05-21:50</t>
  </si>
  <si>
    <t>22/05-18:20</t>
  </si>
  <si>
    <t>22/05-20:05</t>
  </si>
  <si>
    <t>17/05-15:25</t>
  </si>
  <si>
    <t>21/05-20:55</t>
  </si>
  <si>
    <t>22/05-00:15</t>
  </si>
  <si>
    <t>15/05-15:20</t>
  </si>
  <si>
    <t>15/05-17:55</t>
  </si>
  <si>
    <t>21/05-19:15</t>
  </si>
  <si>
    <t>21/05-16:45</t>
  </si>
  <si>
    <t>16/05-18:30</t>
  </si>
  <si>
    <t>16/05-19:50</t>
  </si>
  <si>
    <t>22/05-19:05</t>
  </si>
  <si>
    <t>22/05-20:20</t>
  </si>
  <si>
    <t>15/05-17:45</t>
  </si>
  <si>
    <t>15/05-20:10</t>
  </si>
  <si>
    <t>18/05-15:25</t>
  </si>
  <si>
    <t>18/05-17:05</t>
  </si>
  <si>
    <t>17/05-18:40</t>
  </si>
  <si>
    <t>17/05-20:20</t>
  </si>
  <si>
    <t>21/05-17:30</t>
  </si>
  <si>
    <t>21/05-19:10</t>
  </si>
  <si>
    <t>17/05-17:50</t>
  </si>
  <si>
    <t>17/05-19:35</t>
  </si>
  <si>
    <t>21/05-18:20</t>
  </si>
  <si>
    <t>21/05-20:05</t>
  </si>
  <si>
    <t>17/05-15:20</t>
  </si>
  <si>
    <t>17/05-17:55</t>
  </si>
  <si>
    <t>21/05-21:35</t>
  </si>
  <si>
    <t>21/05-00:10</t>
  </si>
  <si>
    <t>17/05-14:36</t>
  </si>
  <si>
    <t>17/05-18:35</t>
  </si>
  <si>
    <t>21/05-21:10</t>
  </si>
  <si>
    <t>21/05-23:04</t>
  </si>
  <si>
    <t>17/05-09:34</t>
  </si>
  <si>
    <t>17/05-11:25</t>
  </si>
  <si>
    <t>21/05-16:50</t>
  </si>
  <si>
    <t>21/05-18:38</t>
  </si>
  <si>
    <t>17/05- 20:10</t>
  </si>
  <si>
    <t>21/05- 17:10</t>
  </si>
  <si>
    <t>21/05-18:25</t>
  </si>
  <si>
    <t>15/05-10:22</t>
  </si>
  <si>
    <t>15/05-14:35</t>
  </si>
  <si>
    <t>21/05-20:10</t>
  </si>
  <si>
    <t>21/05-22:36</t>
  </si>
  <si>
    <t>17/05-17:35</t>
  </si>
  <si>
    <t>CFN-Romero A. Teixeira</t>
  </si>
  <si>
    <t>CRN2-Gilberti H. Hubscher</t>
  </si>
  <si>
    <t>CRN4-Stella M. P. de Gregorio</t>
  </si>
  <si>
    <t>CRN6- Luciana M. M. Vaz</t>
  </si>
  <si>
    <t>CRN7-Juliana S. C. Correia</t>
  </si>
  <si>
    <t>CRN7-Mara R. N. S. dos Santos</t>
  </si>
  <si>
    <t>CRN9-Romero A. Teixeira</t>
  </si>
  <si>
    <t>CRN10  Francine Ferrari</t>
  </si>
  <si>
    <t>CFN-Liane Q. Simoes</t>
  </si>
  <si>
    <t xml:space="preserve">36ª Reunião dos Avaliadores </t>
  </si>
  <si>
    <t>Macapá</t>
  </si>
  <si>
    <t>18/05-17:45</t>
  </si>
  <si>
    <t>18/05- 20:10</t>
  </si>
  <si>
    <t>20/05-20:55</t>
  </si>
  <si>
    <t>20/05-23:55</t>
  </si>
  <si>
    <t>19/05-19:05</t>
  </si>
  <si>
    <t>19/05-20:54</t>
  </si>
  <si>
    <t>18/05-19:50</t>
  </si>
  <si>
    <t>18/05-22:20</t>
  </si>
  <si>
    <t>19/05-07:40</t>
  </si>
  <si>
    <t>19/05-09:25</t>
  </si>
  <si>
    <t>20/05-18:40</t>
  </si>
  <si>
    <t>20/05-20:25</t>
  </si>
  <si>
    <t>18/05-16:45</t>
  </si>
  <si>
    <t>18/05-18:25</t>
  </si>
  <si>
    <t>20/05-20:40</t>
  </si>
  <si>
    <t>20/05-22:20</t>
  </si>
  <si>
    <t>18/05-16:46</t>
  </si>
  <si>
    <t>18/05-18:26</t>
  </si>
  <si>
    <t>20/05-20:41</t>
  </si>
  <si>
    <t>20/05-22:21</t>
  </si>
  <si>
    <t>18/05-15:30</t>
  </si>
  <si>
    <t>18/05-18:20</t>
  </si>
  <si>
    <t>21/05-11:55</t>
  </si>
  <si>
    <t>21/05-14:40</t>
  </si>
  <si>
    <t>18/05-14:50</t>
  </si>
  <si>
    <t>18/05-18:30</t>
  </si>
  <si>
    <t>21/05-09:40</t>
  </si>
  <si>
    <t>21/05-11:30</t>
  </si>
  <si>
    <t>18/05-15:13</t>
  </si>
  <si>
    <t>18/05-19:45</t>
  </si>
  <si>
    <t>21/05-09:30</t>
  </si>
  <si>
    <t>21/05-14:43</t>
  </si>
  <si>
    <t>18/05-21:35</t>
  </si>
  <si>
    <t>18/05-23:00</t>
  </si>
  <si>
    <t>18/05-16:30</t>
  </si>
  <si>
    <t>18/05-20:25</t>
  </si>
  <si>
    <t>20/05-20:10</t>
  </si>
  <si>
    <t>20/05-22:36</t>
  </si>
  <si>
    <t>20/05-22:10</t>
  </si>
  <si>
    <t>Antônio J. C. Cardoso</t>
  </si>
  <si>
    <t xml:space="preserve"> Planejamento Estratégico Situacional  - PES</t>
  </si>
  <si>
    <t>Ilhéus</t>
  </si>
  <si>
    <t>18/05-18:35</t>
  </si>
  <si>
    <t>21/05-11:35</t>
  </si>
  <si>
    <t>21/05-13:27</t>
  </si>
  <si>
    <t>ASBRAN-Amabela de A. Cordeiro</t>
  </si>
  <si>
    <t xml:space="preserve">3ª Reunião para o Planejamento do III Encontro Nacional de Formação Profissional (III ENFP) </t>
  </si>
  <si>
    <t>19/05-11:10</t>
  </si>
  <si>
    <t>19/05-13:00</t>
  </si>
  <si>
    <t>19/05-19:45</t>
  </si>
  <si>
    <t>19/05-21:40</t>
  </si>
  <si>
    <t>Avaliar a Norma de Pessoal junto com a Unidade de Gestão Operacional (UGO) do CFN</t>
  </si>
  <si>
    <t>CRN3- Dulce L. B. Ribas</t>
  </si>
  <si>
    <t>96ª Reunião da Comissão Intersetorial de Saúde Indígena/CISI/CNS</t>
  </si>
  <si>
    <t>ônibus</t>
  </si>
  <si>
    <t>24/05-11:00</t>
  </si>
  <si>
    <t>24/05-13:30</t>
  </si>
  <si>
    <t>29/05-14:45</t>
  </si>
  <si>
    <t>29/05-17:20</t>
  </si>
  <si>
    <t>CFN-Élido Bonomo</t>
  </si>
  <si>
    <t xml:space="preserve">Conselheiro </t>
  </si>
  <si>
    <t>Reunião Plenária do CRN6 e do Seminário Regional sobre Educação Alimentar e Nutricional + PAA Modalidade Compra Institucional</t>
  </si>
  <si>
    <t>Premiação do II  Concurso de Redação promovido pelo SINESP- Sindicato dos Nutricionistas do Estado de São Paulo  - SINESP</t>
  </si>
  <si>
    <t>CRN2-Carmem K. Franco</t>
  </si>
  <si>
    <t>CRN2-Samanta W. Madruga</t>
  </si>
  <si>
    <t>CRN4-Thais S. N. de Souza</t>
  </si>
  <si>
    <t>CRN6-Elenice Costa</t>
  </si>
  <si>
    <t>30ª Reunião da Comissão Especial do Código de Ética (CECET)</t>
  </si>
  <si>
    <t>Conselheira Federal</t>
  </si>
  <si>
    <t>25/05-13:10</t>
  </si>
  <si>
    <t>25/05-14:00</t>
  </si>
  <si>
    <t>27/05-17:55</t>
  </si>
  <si>
    <t>27/05-21:30</t>
  </si>
  <si>
    <t>24/05-14:10</t>
  </si>
  <si>
    <t>24/05-19:55</t>
  </si>
  <si>
    <t>28/05-07:03</t>
  </si>
  <si>
    <t>28/05-13:05</t>
  </si>
  <si>
    <t>24/05-14:11</t>
  </si>
  <si>
    <t>24/05-19:56</t>
  </si>
  <si>
    <t>28/05-07:04</t>
  </si>
  <si>
    <t>28/05-13:06</t>
  </si>
  <si>
    <t>25/05</t>
  </si>
  <si>
    <t>Analisar Recurso do Processo Eleitoral do CRN9</t>
  </si>
  <si>
    <t>CFN- Nelcy F. da Silva</t>
  </si>
  <si>
    <t>CFN-Gilcelio G. de Almeida</t>
  </si>
  <si>
    <t>CFN- Raul V. D. Heyde</t>
  </si>
  <si>
    <t>25/05-10:05</t>
  </si>
  <si>
    <t>25/05-10:06</t>
  </si>
  <si>
    <t>25/05-15:25</t>
  </si>
  <si>
    <t>25/05-08:38</t>
  </si>
  <si>
    <t>25/05-11:55</t>
  </si>
  <si>
    <t>25/05-11:56</t>
  </si>
  <si>
    <t>25/05-17:35</t>
  </si>
  <si>
    <t>25/05-10:30</t>
  </si>
  <si>
    <t>27/05-12:25</t>
  </si>
  <si>
    <t>27/05-12:26</t>
  </si>
  <si>
    <t>27/05-20:55</t>
  </si>
  <si>
    <t>27/05-00:15</t>
  </si>
  <si>
    <t>27/05-14:10</t>
  </si>
  <si>
    <t>27/05-11:00</t>
  </si>
  <si>
    <t>27/05-12: 57</t>
  </si>
  <si>
    <t>PASSAGENS AÉREAS</t>
  </si>
  <si>
    <t>DIÁRIA/DESLOCAMENTO/AJUDA CUSTO</t>
  </si>
  <si>
    <t>Valor Unitário Diária/Ajuda Custo</t>
  </si>
  <si>
    <t>Total Diárias e Deslocamento</t>
  </si>
  <si>
    <t>Não necessita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</si>
</sst>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R$-416]\ * #,##0.00_-;\-[$R$-416]\ * #,##0.00_-;_-[$R$-416]\ * &quot;-&quot;??_-;_-@_-"/>
    <numFmt numFmtId="165" formatCode="#,##0.0_ ;\-#,##0.0\ "/>
    <numFmt numFmtId="166" formatCode="&quot;R$&quot;\ 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0" fontId="1" fillId="0" borderId="0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49" fontId="4" fillId="2" borderId="13" xfId="0" applyNumberFormat="1" applyFont="1" applyFill="1" applyBorder="1" applyAlignment="1">
      <alignment horizontal="center"/>
    </xf>
    <xf numFmtId="49" fontId="1" fillId="2" borderId="1" xfId="0" applyNumberFormat="1" applyFont="1" applyFill="1" applyBorder="1"/>
    <xf numFmtId="49" fontId="4" fillId="2" borderId="12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1" fillId="2" borderId="10" xfId="0" applyNumberFormat="1" applyFont="1" applyFill="1" applyBorder="1"/>
    <xf numFmtId="166" fontId="3" fillId="2" borderId="11" xfId="0" applyNumberFormat="1" applyFont="1" applyFill="1" applyBorder="1" applyAlignment="1">
      <alignment horizontal="right"/>
    </xf>
    <xf numFmtId="49" fontId="1" fillId="2" borderId="19" xfId="0" applyNumberFormat="1" applyFont="1" applyFill="1" applyBorder="1"/>
    <xf numFmtId="49" fontId="1" fillId="2" borderId="20" xfId="0" applyNumberFormat="1" applyFont="1" applyFill="1" applyBorder="1"/>
    <xf numFmtId="166" fontId="3" fillId="2" borderId="21" xfId="0" applyNumberFormat="1" applyFont="1" applyFill="1" applyBorder="1" applyAlignment="1">
      <alignment horizontal="right"/>
    </xf>
    <xf numFmtId="164" fontId="1" fillId="0" borderId="10" xfId="0" applyNumberFormat="1" applyFont="1" applyBorder="1"/>
    <xf numFmtId="164" fontId="3" fillId="0" borderId="11" xfId="0" applyNumberFormat="1" applyFont="1" applyBorder="1" applyAlignment="1">
      <alignment horizontal="right"/>
    </xf>
    <xf numFmtId="0" fontId="1" fillId="0" borderId="10" xfId="0" applyFont="1" applyBorder="1"/>
    <xf numFmtId="0" fontId="3" fillId="0" borderId="11" xfId="0" applyFont="1" applyBorder="1" applyAlignment="1">
      <alignment horizontal="right"/>
    </xf>
    <xf numFmtId="164" fontId="2" fillId="0" borderId="10" xfId="0" applyNumberFormat="1" applyFont="1" applyBorder="1"/>
    <xf numFmtId="164" fontId="1" fillId="0" borderId="19" xfId="0" applyNumberFormat="1" applyFont="1" applyBorder="1"/>
    <xf numFmtId="164" fontId="1" fillId="0" borderId="20" xfId="0" applyNumberFormat="1" applyFont="1" applyBorder="1"/>
    <xf numFmtId="165" fontId="1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right"/>
    </xf>
    <xf numFmtId="0" fontId="1" fillId="0" borderId="11" xfId="0" applyFont="1" applyBorder="1"/>
    <xf numFmtId="0" fontId="1" fillId="0" borderId="2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5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tabSelected="1" zoomScale="89" zoomScaleNormal="89" zoomScaleSheetLayoutView="100" workbookViewId="0">
      <selection activeCell="A55" sqref="A55:XFD55"/>
    </sheetView>
  </sheetViews>
  <sheetFormatPr defaultRowHeight="15.75" x14ac:dyDescent="0.25"/>
  <cols>
    <col min="1" max="1" width="24.7109375" style="1" customWidth="1"/>
    <col min="2" max="2" width="24.28515625" style="1" customWidth="1"/>
    <col min="3" max="3" width="67.28515625" style="1" customWidth="1"/>
    <col min="4" max="4" width="14.140625" style="1" bestFit="1" customWidth="1"/>
    <col min="5" max="5" width="13.28515625" style="1" customWidth="1"/>
    <col min="6" max="6" width="8.5703125" style="1" customWidth="1"/>
    <col min="7" max="7" width="13.7109375" style="1" customWidth="1"/>
    <col min="8" max="8" width="14" style="1" bestFit="1" customWidth="1"/>
    <col min="9" max="9" width="14.140625" style="1" customWidth="1"/>
    <col min="10" max="10" width="13.7109375" style="1" customWidth="1"/>
    <col min="11" max="11" width="14.28515625" style="1" customWidth="1"/>
    <col min="12" max="12" width="14.140625" style="48" customWidth="1"/>
    <col min="13" max="13" width="15.28515625" style="1" customWidth="1"/>
    <col min="14" max="14" width="12.85546875" style="1" customWidth="1"/>
    <col min="15" max="15" width="7.5703125" style="1" customWidth="1"/>
    <col min="16" max="16" width="15.85546875" style="48" customWidth="1"/>
    <col min="17" max="16384" width="9.140625" style="1"/>
  </cols>
  <sheetData>
    <row r="1" spans="1:16" x14ac:dyDescent="0.25">
      <c r="A1" s="22"/>
      <c r="B1" s="23"/>
      <c r="C1" s="24"/>
      <c r="D1" s="25" t="s">
        <v>244</v>
      </c>
      <c r="E1" s="26"/>
      <c r="F1" s="26"/>
      <c r="G1" s="26"/>
      <c r="H1" s="26"/>
      <c r="I1" s="26"/>
      <c r="J1" s="26"/>
      <c r="K1" s="26"/>
      <c r="L1" s="27"/>
      <c r="M1" s="28" t="s">
        <v>245</v>
      </c>
      <c r="N1" s="29"/>
      <c r="O1" s="29"/>
      <c r="P1" s="30"/>
    </row>
    <row r="2" spans="1:16" ht="15.75" customHeight="1" x14ac:dyDescent="0.2">
      <c r="A2" s="31" t="s">
        <v>4</v>
      </c>
      <c r="B2" s="15" t="s">
        <v>15</v>
      </c>
      <c r="C2" s="32" t="s">
        <v>0</v>
      </c>
      <c r="D2" s="33" t="s">
        <v>1</v>
      </c>
      <c r="E2" s="34"/>
      <c r="F2" s="34"/>
      <c r="G2" s="35"/>
      <c r="H2" s="36" t="s">
        <v>2</v>
      </c>
      <c r="I2" s="34"/>
      <c r="J2" s="34"/>
      <c r="K2" s="35"/>
      <c r="L2" s="37" t="s">
        <v>5</v>
      </c>
      <c r="M2" s="38" t="s">
        <v>6</v>
      </c>
      <c r="N2" s="17" t="s">
        <v>246</v>
      </c>
      <c r="O2" s="15" t="s">
        <v>14</v>
      </c>
      <c r="P2" s="39" t="s">
        <v>247</v>
      </c>
    </row>
    <row r="3" spans="1:16" ht="46.5" customHeight="1" x14ac:dyDescent="0.2">
      <c r="A3" s="31"/>
      <c r="B3" s="16"/>
      <c r="C3" s="32"/>
      <c r="D3" s="40" t="s">
        <v>3</v>
      </c>
      <c r="E3" s="41" t="s">
        <v>12</v>
      </c>
      <c r="F3" s="42" t="s">
        <v>3</v>
      </c>
      <c r="G3" s="41" t="s">
        <v>13</v>
      </c>
      <c r="H3" s="42" t="s">
        <v>3</v>
      </c>
      <c r="I3" s="41" t="s">
        <v>12</v>
      </c>
      <c r="J3" s="42" t="s">
        <v>3</v>
      </c>
      <c r="K3" s="41" t="s">
        <v>13</v>
      </c>
      <c r="L3" s="43"/>
      <c r="M3" s="38"/>
      <c r="N3" s="18"/>
      <c r="O3" s="16"/>
      <c r="P3" s="44"/>
    </row>
    <row r="4" spans="1:16" x14ac:dyDescent="0.25">
      <c r="A4" s="62" t="s">
        <v>38</v>
      </c>
      <c r="B4" s="2" t="s">
        <v>26</v>
      </c>
      <c r="C4" s="69" t="s">
        <v>11</v>
      </c>
      <c r="D4" s="53" t="s">
        <v>248</v>
      </c>
      <c r="E4" s="51"/>
      <c r="F4" s="51"/>
      <c r="G4" s="51"/>
      <c r="H4" s="51"/>
      <c r="I4" s="51"/>
      <c r="J4" s="51"/>
      <c r="K4" s="51"/>
      <c r="L4" s="54"/>
      <c r="M4" s="60"/>
      <c r="N4" s="3">
        <v>234</v>
      </c>
      <c r="O4" s="4">
        <v>4</v>
      </c>
      <c r="P4" s="61">
        <f>N4*O4</f>
        <v>936</v>
      </c>
    </row>
    <row r="5" spans="1:16" x14ac:dyDescent="0.25">
      <c r="A5" s="62" t="s">
        <v>7</v>
      </c>
      <c r="B5" s="2" t="s">
        <v>26</v>
      </c>
      <c r="C5" s="69" t="s">
        <v>11</v>
      </c>
      <c r="D5" s="55" t="s">
        <v>17</v>
      </c>
      <c r="E5" s="52" t="s">
        <v>77</v>
      </c>
      <c r="F5" s="52" t="s">
        <v>16</v>
      </c>
      <c r="G5" s="52" t="s">
        <v>78</v>
      </c>
      <c r="H5" s="52" t="s">
        <v>16</v>
      </c>
      <c r="I5" s="52" t="s">
        <v>79</v>
      </c>
      <c r="J5" s="52" t="s">
        <v>17</v>
      </c>
      <c r="K5" s="52" t="s">
        <v>80</v>
      </c>
      <c r="L5" s="56">
        <v>1380.35</v>
      </c>
      <c r="M5" s="60">
        <v>327</v>
      </c>
      <c r="N5" s="3">
        <v>468</v>
      </c>
      <c r="O5" s="4">
        <v>4.5</v>
      </c>
      <c r="P5" s="61">
        <f>(N5*O5)+M5</f>
        <v>2433</v>
      </c>
    </row>
    <row r="6" spans="1:16" x14ac:dyDescent="0.25">
      <c r="A6" s="62" t="s">
        <v>28</v>
      </c>
      <c r="B6" s="2" t="s">
        <v>26</v>
      </c>
      <c r="C6" s="69" t="s">
        <v>11</v>
      </c>
      <c r="D6" s="55" t="s">
        <v>18</v>
      </c>
      <c r="E6" s="52" t="s">
        <v>81</v>
      </c>
      <c r="F6" s="52" t="s">
        <v>16</v>
      </c>
      <c r="G6" s="52" t="s">
        <v>82</v>
      </c>
      <c r="H6" s="52" t="s">
        <v>16</v>
      </c>
      <c r="I6" s="52" t="s">
        <v>83</v>
      </c>
      <c r="J6" s="52" t="s">
        <v>18</v>
      </c>
      <c r="K6" s="52" t="s">
        <v>84</v>
      </c>
      <c r="L6" s="56">
        <v>1144.49</v>
      </c>
      <c r="M6" s="60"/>
      <c r="N6" s="3">
        <v>468</v>
      </c>
      <c r="O6" s="4">
        <v>6</v>
      </c>
      <c r="P6" s="61">
        <f>(N6*O6)</f>
        <v>2808</v>
      </c>
    </row>
    <row r="7" spans="1:16" x14ac:dyDescent="0.25">
      <c r="A7" s="62" t="s">
        <v>29</v>
      </c>
      <c r="B7" s="2" t="s">
        <v>26</v>
      </c>
      <c r="C7" s="69" t="s">
        <v>11</v>
      </c>
      <c r="D7" s="55" t="s">
        <v>19</v>
      </c>
      <c r="E7" s="52" t="s">
        <v>85</v>
      </c>
      <c r="F7" s="52" t="s">
        <v>16</v>
      </c>
      <c r="G7" s="52" t="s">
        <v>86</v>
      </c>
      <c r="H7" s="52" t="s">
        <v>16</v>
      </c>
      <c r="I7" s="52" t="s">
        <v>87</v>
      </c>
      <c r="J7" s="52" t="s">
        <v>19</v>
      </c>
      <c r="K7" s="52" t="s">
        <v>88</v>
      </c>
      <c r="L7" s="56">
        <v>1992.48</v>
      </c>
      <c r="M7" s="60"/>
      <c r="N7" s="3">
        <v>468</v>
      </c>
      <c r="O7" s="4">
        <v>6</v>
      </c>
      <c r="P7" s="61">
        <f>(N7*O7)</f>
        <v>2808</v>
      </c>
    </row>
    <row r="8" spans="1:16" x14ac:dyDescent="0.25">
      <c r="A8" s="62" t="s">
        <v>30</v>
      </c>
      <c r="B8" s="2" t="s">
        <v>26</v>
      </c>
      <c r="C8" s="69" t="s">
        <v>11</v>
      </c>
      <c r="D8" s="55" t="s">
        <v>20</v>
      </c>
      <c r="E8" s="52" t="s">
        <v>89</v>
      </c>
      <c r="F8" s="52" t="s">
        <v>16</v>
      </c>
      <c r="G8" s="52" t="s">
        <v>131</v>
      </c>
      <c r="H8" s="52" t="s">
        <v>16</v>
      </c>
      <c r="I8" s="52" t="s">
        <v>90</v>
      </c>
      <c r="J8" s="52" t="s">
        <v>20</v>
      </c>
      <c r="K8" s="52" t="s">
        <v>91</v>
      </c>
      <c r="L8" s="56">
        <v>913.68</v>
      </c>
      <c r="M8" s="60">
        <v>327</v>
      </c>
      <c r="N8" s="3">
        <v>468</v>
      </c>
      <c r="O8" s="4">
        <v>4.5</v>
      </c>
      <c r="P8" s="61">
        <f>(N8*O8)+M8</f>
        <v>2433</v>
      </c>
    </row>
    <row r="9" spans="1:16" x14ac:dyDescent="0.25">
      <c r="A9" s="62" t="s">
        <v>31</v>
      </c>
      <c r="B9" s="2" t="s">
        <v>26</v>
      </c>
      <c r="C9" s="69" t="s">
        <v>11</v>
      </c>
      <c r="D9" s="55" t="s">
        <v>21</v>
      </c>
      <c r="E9" s="52" t="s">
        <v>92</v>
      </c>
      <c r="F9" s="52" t="s">
        <v>16</v>
      </c>
      <c r="G9" s="52" t="s">
        <v>93</v>
      </c>
      <c r="H9" s="52" t="s">
        <v>16</v>
      </c>
      <c r="I9" s="52" t="s">
        <v>95</v>
      </c>
      <c r="J9" s="52" t="s">
        <v>21</v>
      </c>
      <c r="K9" s="52" t="s">
        <v>94</v>
      </c>
      <c r="L9" s="56">
        <v>969.59</v>
      </c>
      <c r="M9" s="60"/>
      <c r="N9" s="3">
        <v>468</v>
      </c>
      <c r="O9" s="4">
        <v>4</v>
      </c>
      <c r="P9" s="61">
        <f>(N9*O9)</f>
        <v>1872</v>
      </c>
    </row>
    <row r="10" spans="1:16" x14ac:dyDescent="0.25">
      <c r="A10" s="62" t="s">
        <v>8</v>
      </c>
      <c r="B10" s="2" t="s">
        <v>26</v>
      </c>
      <c r="C10" s="69" t="s">
        <v>11</v>
      </c>
      <c r="D10" s="55" t="s">
        <v>23</v>
      </c>
      <c r="E10" s="52" t="s">
        <v>96</v>
      </c>
      <c r="F10" s="52" t="s">
        <v>16</v>
      </c>
      <c r="G10" s="52" t="s">
        <v>97</v>
      </c>
      <c r="H10" s="52" t="s">
        <v>16</v>
      </c>
      <c r="I10" s="52" t="s">
        <v>98</v>
      </c>
      <c r="J10" s="52" t="s">
        <v>23</v>
      </c>
      <c r="K10" s="52" t="s">
        <v>99</v>
      </c>
      <c r="L10" s="56">
        <v>451.41</v>
      </c>
      <c r="M10" s="60">
        <v>327</v>
      </c>
      <c r="N10" s="3">
        <v>468</v>
      </c>
      <c r="O10" s="4">
        <v>6.5</v>
      </c>
      <c r="P10" s="61">
        <f t="shared" ref="P10:P17" si="0">(N10*O10)+M10</f>
        <v>3369</v>
      </c>
    </row>
    <row r="11" spans="1:16" x14ac:dyDescent="0.25">
      <c r="A11" s="70" t="s">
        <v>32</v>
      </c>
      <c r="B11" s="2" t="s">
        <v>26</v>
      </c>
      <c r="C11" s="69" t="s">
        <v>11</v>
      </c>
      <c r="D11" s="55" t="s">
        <v>17</v>
      </c>
      <c r="E11" s="52" t="s">
        <v>100</v>
      </c>
      <c r="F11" s="52" t="s">
        <v>16</v>
      </c>
      <c r="G11" s="52" t="s">
        <v>101</v>
      </c>
      <c r="H11" s="52" t="s">
        <v>16</v>
      </c>
      <c r="I11" s="52" t="s">
        <v>102</v>
      </c>
      <c r="J11" s="52" t="s">
        <v>19</v>
      </c>
      <c r="K11" s="52" t="s">
        <v>103</v>
      </c>
      <c r="L11" s="56">
        <v>1294.3800000000001</v>
      </c>
      <c r="M11" s="60"/>
      <c r="N11" s="3">
        <v>468</v>
      </c>
      <c r="O11" s="4">
        <v>1</v>
      </c>
      <c r="P11" s="61">
        <f t="shared" si="0"/>
        <v>468</v>
      </c>
    </row>
    <row r="12" spans="1:16" x14ac:dyDescent="0.25">
      <c r="A12" s="62" t="s">
        <v>33</v>
      </c>
      <c r="B12" s="2" t="s">
        <v>26</v>
      </c>
      <c r="C12" s="69" t="s">
        <v>11</v>
      </c>
      <c r="D12" s="55" t="s">
        <v>24</v>
      </c>
      <c r="E12" s="52" t="s">
        <v>104</v>
      </c>
      <c r="F12" s="52" t="s">
        <v>16</v>
      </c>
      <c r="G12" s="52" t="s">
        <v>105</v>
      </c>
      <c r="H12" s="52" t="s">
        <v>16</v>
      </c>
      <c r="I12" s="52" t="s">
        <v>106</v>
      </c>
      <c r="J12" s="52" t="s">
        <v>24</v>
      </c>
      <c r="K12" s="52" t="s">
        <v>107</v>
      </c>
      <c r="L12" s="56">
        <v>626.14</v>
      </c>
      <c r="M12" s="60">
        <v>327</v>
      </c>
      <c r="N12" s="3">
        <v>468</v>
      </c>
      <c r="O12" s="4">
        <v>4.5</v>
      </c>
      <c r="P12" s="61">
        <f>(N12*O12)+M12</f>
        <v>2433</v>
      </c>
    </row>
    <row r="13" spans="1:16" x14ac:dyDescent="0.25">
      <c r="A13" s="62" t="s">
        <v>34</v>
      </c>
      <c r="B13" s="2" t="s">
        <v>26</v>
      </c>
      <c r="C13" s="69" t="s">
        <v>11</v>
      </c>
      <c r="D13" s="55" t="s">
        <v>19</v>
      </c>
      <c r="E13" s="52" t="s">
        <v>108</v>
      </c>
      <c r="F13" s="52" t="s">
        <v>16</v>
      </c>
      <c r="G13" s="52" t="s">
        <v>109</v>
      </c>
      <c r="H13" s="52" t="s">
        <v>16</v>
      </c>
      <c r="I13" s="52" t="s">
        <v>110</v>
      </c>
      <c r="J13" s="52" t="s">
        <v>19</v>
      </c>
      <c r="K13" s="52" t="s">
        <v>111</v>
      </c>
      <c r="L13" s="56">
        <v>452.69</v>
      </c>
      <c r="M13" s="60">
        <v>327</v>
      </c>
      <c r="N13" s="3">
        <v>468</v>
      </c>
      <c r="O13" s="4">
        <v>4.5</v>
      </c>
      <c r="P13" s="61">
        <f t="shared" si="0"/>
        <v>2433</v>
      </c>
    </row>
    <row r="14" spans="1:16" x14ac:dyDescent="0.25">
      <c r="A14" s="62" t="s">
        <v>9</v>
      </c>
      <c r="B14" s="2" t="s">
        <v>26</v>
      </c>
      <c r="C14" s="69" t="s">
        <v>11</v>
      </c>
      <c r="D14" s="55" t="s">
        <v>21</v>
      </c>
      <c r="E14" s="52" t="s">
        <v>112</v>
      </c>
      <c r="F14" s="52" t="s">
        <v>16</v>
      </c>
      <c r="G14" s="52" t="s">
        <v>113</v>
      </c>
      <c r="H14" s="52" t="s">
        <v>16</v>
      </c>
      <c r="I14" s="52" t="s">
        <v>114</v>
      </c>
      <c r="J14" s="52" t="s">
        <v>21</v>
      </c>
      <c r="K14" s="52" t="s">
        <v>115</v>
      </c>
      <c r="L14" s="56">
        <v>899.59</v>
      </c>
      <c r="M14" s="60">
        <v>327</v>
      </c>
      <c r="N14" s="3">
        <v>468</v>
      </c>
      <c r="O14" s="4">
        <v>4.5</v>
      </c>
      <c r="P14" s="61">
        <f t="shared" si="0"/>
        <v>2433</v>
      </c>
    </row>
    <row r="15" spans="1:16" x14ac:dyDescent="0.25">
      <c r="A15" s="62" t="s">
        <v>35</v>
      </c>
      <c r="B15" s="2" t="s">
        <v>26</v>
      </c>
      <c r="C15" s="69" t="s">
        <v>11</v>
      </c>
      <c r="D15" s="55" t="s">
        <v>25</v>
      </c>
      <c r="E15" s="52" t="s">
        <v>116</v>
      </c>
      <c r="F15" s="52" t="s">
        <v>16</v>
      </c>
      <c r="G15" s="52" t="s">
        <v>117</v>
      </c>
      <c r="H15" s="52" t="s">
        <v>16</v>
      </c>
      <c r="I15" s="52" t="s">
        <v>118</v>
      </c>
      <c r="J15" s="52" t="s">
        <v>25</v>
      </c>
      <c r="K15" s="52" t="s">
        <v>119</v>
      </c>
      <c r="L15" s="56">
        <v>1215.48</v>
      </c>
      <c r="M15" s="60">
        <v>327</v>
      </c>
      <c r="N15" s="3">
        <v>468</v>
      </c>
      <c r="O15" s="4">
        <v>4.5</v>
      </c>
      <c r="P15" s="61">
        <f t="shared" si="0"/>
        <v>2433</v>
      </c>
    </row>
    <row r="16" spans="1:16" x14ac:dyDescent="0.25">
      <c r="A16" s="62" t="s">
        <v>36</v>
      </c>
      <c r="B16" s="2" t="s">
        <v>26</v>
      </c>
      <c r="C16" s="69" t="s">
        <v>11</v>
      </c>
      <c r="D16" s="55" t="s">
        <v>22</v>
      </c>
      <c r="E16" s="52" t="s">
        <v>120</v>
      </c>
      <c r="F16" s="52" t="s">
        <v>16</v>
      </c>
      <c r="G16" s="52" t="s">
        <v>121</v>
      </c>
      <c r="H16" s="52" t="s">
        <v>16</v>
      </c>
      <c r="I16" s="52" t="s">
        <v>122</v>
      </c>
      <c r="J16" s="52" t="s">
        <v>22</v>
      </c>
      <c r="K16" s="52" t="s">
        <v>123</v>
      </c>
      <c r="L16" s="56">
        <v>755.09</v>
      </c>
      <c r="M16" s="60">
        <v>327</v>
      </c>
      <c r="N16" s="3">
        <v>468</v>
      </c>
      <c r="O16" s="4">
        <v>4.5</v>
      </c>
      <c r="P16" s="61">
        <f t="shared" si="0"/>
        <v>2433</v>
      </c>
    </row>
    <row r="17" spans="1:20" x14ac:dyDescent="0.25">
      <c r="A17" s="62" t="s">
        <v>37</v>
      </c>
      <c r="B17" s="2" t="s">
        <v>26</v>
      </c>
      <c r="C17" s="69" t="s">
        <v>11</v>
      </c>
      <c r="D17" s="55" t="s">
        <v>23</v>
      </c>
      <c r="E17" s="52" t="s">
        <v>104</v>
      </c>
      <c r="F17" s="52" t="s">
        <v>16</v>
      </c>
      <c r="G17" s="52" t="s">
        <v>124</v>
      </c>
      <c r="H17" s="52" t="s">
        <v>16</v>
      </c>
      <c r="I17" s="52" t="s">
        <v>125</v>
      </c>
      <c r="J17" s="52" t="s">
        <v>23</v>
      </c>
      <c r="K17" s="52" t="s">
        <v>126</v>
      </c>
      <c r="L17" s="56">
        <v>622.41</v>
      </c>
      <c r="M17" s="60">
        <v>327</v>
      </c>
      <c r="N17" s="3">
        <v>468</v>
      </c>
      <c r="O17" s="4">
        <v>4.5</v>
      </c>
      <c r="P17" s="61">
        <f t="shared" si="0"/>
        <v>2433</v>
      </c>
    </row>
    <row r="18" spans="1:20" x14ac:dyDescent="0.25">
      <c r="A18" s="62" t="s">
        <v>10</v>
      </c>
      <c r="B18" s="2" t="s">
        <v>26</v>
      </c>
      <c r="C18" s="69" t="s">
        <v>11</v>
      </c>
      <c r="D18" s="55" t="s">
        <v>27</v>
      </c>
      <c r="E18" s="52" t="s">
        <v>127</v>
      </c>
      <c r="F18" s="52" t="s">
        <v>16</v>
      </c>
      <c r="G18" s="52" t="s">
        <v>128</v>
      </c>
      <c r="H18" s="52" t="s">
        <v>16</v>
      </c>
      <c r="I18" s="52" t="s">
        <v>129</v>
      </c>
      <c r="J18" s="52" t="s">
        <v>27</v>
      </c>
      <c r="K18" s="52" t="s">
        <v>130</v>
      </c>
      <c r="L18" s="56">
        <v>1261.58</v>
      </c>
      <c r="M18" s="60"/>
      <c r="N18" s="3">
        <v>468</v>
      </c>
      <c r="O18" s="4">
        <v>4</v>
      </c>
      <c r="P18" s="61">
        <f>(N18*O18)</f>
        <v>1872</v>
      </c>
    </row>
    <row r="19" spans="1:20" x14ac:dyDescent="0.25">
      <c r="A19" s="62" t="s">
        <v>39</v>
      </c>
      <c r="B19" s="2" t="s">
        <v>26</v>
      </c>
      <c r="C19" s="69" t="s">
        <v>44</v>
      </c>
      <c r="D19" s="55" t="s">
        <v>18</v>
      </c>
      <c r="E19" s="52" t="s">
        <v>81</v>
      </c>
      <c r="F19" s="52" t="s">
        <v>16</v>
      </c>
      <c r="G19" s="52" t="s">
        <v>82</v>
      </c>
      <c r="H19" s="52" t="s">
        <v>16</v>
      </c>
      <c r="I19" s="52" t="s">
        <v>83</v>
      </c>
      <c r="J19" s="52" t="s">
        <v>18</v>
      </c>
      <c r="K19" s="52" t="s">
        <v>84</v>
      </c>
      <c r="L19" s="56">
        <v>1144.49</v>
      </c>
      <c r="M19" s="60">
        <v>327</v>
      </c>
      <c r="N19" s="3">
        <v>468</v>
      </c>
      <c r="O19" s="4">
        <v>1.5</v>
      </c>
      <c r="P19" s="61">
        <f t="shared" ref="P19:P23" si="1">(N19*O19)+M19</f>
        <v>1029</v>
      </c>
      <c r="Q19" s="6"/>
      <c r="R19" s="6"/>
      <c r="S19" s="6"/>
      <c r="T19" s="6"/>
    </row>
    <row r="20" spans="1:20" x14ac:dyDescent="0.25">
      <c r="A20" s="62" t="s">
        <v>40</v>
      </c>
      <c r="B20" s="2" t="s">
        <v>26</v>
      </c>
      <c r="C20" s="69" t="s">
        <v>44</v>
      </c>
      <c r="D20" s="55" t="s">
        <v>19</v>
      </c>
      <c r="E20" s="52" t="s">
        <v>85</v>
      </c>
      <c r="F20" s="52" t="s">
        <v>16</v>
      </c>
      <c r="G20" s="52" t="s">
        <v>86</v>
      </c>
      <c r="H20" s="52" t="s">
        <v>16</v>
      </c>
      <c r="I20" s="52" t="s">
        <v>87</v>
      </c>
      <c r="J20" s="52" t="s">
        <v>19</v>
      </c>
      <c r="K20" s="52" t="s">
        <v>88</v>
      </c>
      <c r="L20" s="56">
        <v>1992.48</v>
      </c>
      <c r="M20" s="60"/>
      <c r="N20" s="3">
        <v>468</v>
      </c>
      <c r="O20" s="4">
        <v>1.5</v>
      </c>
      <c r="P20" s="61">
        <f t="shared" si="1"/>
        <v>702</v>
      </c>
      <c r="Q20" s="6"/>
      <c r="R20" s="6"/>
      <c r="S20" s="6"/>
      <c r="T20" s="6"/>
    </row>
    <row r="21" spans="1:20" x14ac:dyDescent="0.25">
      <c r="A21" s="62" t="s">
        <v>41</v>
      </c>
      <c r="B21" s="2" t="s">
        <v>26</v>
      </c>
      <c r="C21" s="69" t="s">
        <v>44</v>
      </c>
      <c r="D21" s="55" t="s">
        <v>21</v>
      </c>
      <c r="E21" s="52" t="s">
        <v>92</v>
      </c>
      <c r="F21" s="52" t="s">
        <v>16</v>
      </c>
      <c r="G21" s="52" t="s">
        <v>93</v>
      </c>
      <c r="H21" s="52" t="s">
        <v>16</v>
      </c>
      <c r="I21" s="52" t="s">
        <v>95</v>
      </c>
      <c r="J21" s="52" t="s">
        <v>21</v>
      </c>
      <c r="K21" s="52" t="s">
        <v>94</v>
      </c>
      <c r="L21" s="56">
        <v>969.59</v>
      </c>
      <c r="M21" s="60">
        <v>327</v>
      </c>
      <c r="N21" s="3">
        <v>468</v>
      </c>
      <c r="O21" s="4">
        <v>2.5</v>
      </c>
      <c r="P21" s="61">
        <f t="shared" si="1"/>
        <v>1497</v>
      </c>
      <c r="Q21" s="6"/>
      <c r="R21" s="6"/>
      <c r="S21" s="6"/>
      <c r="T21" s="6"/>
    </row>
    <row r="22" spans="1:20" x14ac:dyDescent="0.25">
      <c r="A22" s="62" t="s">
        <v>42</v>
      </c>
      <c r="B22" s="2" t="s">
        <v>26</v>
      </c>
      <c r="C22" s="69" t="s">
        <v>44</v>
      </c>
      <c r="D22" s="55" t="s">
        <v>17</v>
      </c>
      <c r="E22" s="52" t="s">
        <v>100</v>
      </c>
      <c r="F22" s="52" t="s">
        <v>16</v>
      </c>
      <c r="G22" s="52" t="s">
        <v>101</v>
      </c>
      <c r="H22" s="52" t="s">
        <v>16</v>
      </c>
      <c r="I22" s="52" t="s">
        <v>102</v>
      </c>
      <c r="J22" s="52" t="s">
        <v>19</v>
      </c>
      <c r="K22" s="52" t="s">
        <v>103</v>
      </c>
      <c r="L22" s="56">
        <v>1294.3800000000001</v>
      </c>
      <c r="M22" s="60">
        <v>327</v>
      </c>
      <c r="N22" s="3">
        <v>468</v>
      </c>
      <c r="O22" s="4">
        <v>2.5</v>
      </c>
      <c r="P22" s="61">
        <f t="shared" si="1"/>
        <v>1497</v>
      </c>
      <c r="Q22" s="6"/>
      <c r="R22" s="6"/>
      <c r="S22" s="6"/>
      <c r="T22" s="6"/>
    </row>
    <row r="23" spans="1:20" x14ac:dyDescent="0.25">
      <c r="A23" s="62" t="s">
        <v>43</v>
      </c>
      <c r="B23" s="2" t="s">
        <v>26</v>
      </c>
      <c r="C23" s="69" t="s">
        <v>44</v>
      </c>
      <c r="D23" s="55" t="s">
        <v>27</v>
      </c>
      <c r="E23" s="52" t="s">
        <v>127</v>
      </c>
      <c r="F23" s="52" t="s">
        <v>16</v>
      </c>
      <c r="G23" s="52" t="s">
        <v>128</v>
      </c>
      <c r="H23" s="52" t="s">
        <v>16</v>
      </c>
      <c r="I23" s="52" t="s">
        <v>129</v>
      </c>
      <c r="J23" s="52" t="s">
        <v>27</v>
      </c>
      <c r="K23" s="52" t="s">
        <v>130</v>
      </c>
      <c r="L23" s="56">
        <v>1261.58</v>
      </c>
      <c r="M23" s="60">
        <v>327</v>
      </c>
      <c r="N23" s="3">
        <v>468</v>
      </c>
      <c r="O23" s="4">
        <v>2.5</v>
      </c>
      <c r="P23" s="61">
        <f t="shared" si="1"/>
        <v>1497</v>
      </c>
      <c r="Q23" s="6"/>
      <c r="R23" s="6"/>
      <c r="S23" s="6"/>
      <c r="T23" s="6"/>
    </row>
    <row r="24" spans="1:20" ht="12.75" customHeight="1" x14ac:dyDescent="0.25">
      <c r="A24" s="62" t="s">
        <v>45</v>
      </c>
      <c r="B24" s="2" t="s">
        <v>49</v>
      </c>
      <c r="C24" s="69" t="s">
        <v>141</v>
      </c>
      <c r="D24" s="53" t="s">
        <v>248</v>
      </c>
      <c r="E24" s="51"/>
      <c r="F24" s="51"/>
      <c r="G24" s="51"/>
      <c r="H24" s="51"/>
      <c r="I24" s="51"/>
      <c r="J24" s="51"/>
      <c r="K24" s="51"/>
      <c r="L24" s="54"/>
      <c r="M24" s="60"/>
      <c r="N24" s="3">
        <v>234</v>
      </c>
      <c r="O24" s="4">
        <v>2</v>
      </c>
      <c r="P24" s="61">
        <f>N24*O24</f>
        <v>468</v>
      </c>
      <c r="Q24" s="6"/>
      <c r="R24" s="6"/>
      <c r="S24" s="6"/>
      <c r="T24" s="6"/>
    </row>
    <row r="25" spans="1:20" x14ac:dyDescent="0.25">
      <c r="A25" s="62" t="s">
        <v>46</v>
      </c>
      <c r="B25" s="2" t="s">
        <v>49</v>
      </c>
      <c r="C25" s="69" t="s">
        <v>141</v>
      </c>
      <c r="D25" s="55" t="s">
        <v>17</v>
      </c>
      <c r="E25" s="52" t="s">
        <v>143</v>
      </c>
      <c r="F25" s="52" t="s">
        <v>16</v>
      </c>
      <c r="G25" s="52" t="s">
        <v>144</v>
      </c>
      <c r="H25" s="52" t="s">
        <v>16</v>
      </c>
      <c r="I25" s="52" t="s">
        <v>145</v>
      </c>
      <c r="J25" s="52" t="s">
        <v>17</v>
      </c>
      <c r="K25" s="52" t="s">
        <v>146</v>
      </c>
      <c r="L25" s="56">
        <v>2024.27</v>
      </c>
      <c r="M25" s="60">
        <v>327</v>
      </c>
      <c r="N25" s="3">
        <v>468</v>
      </c>
      <c r="O25" s="4">
        <v>2.5</v>
      </c>
      <c r="P25" s="61">
        <f t="shared" ref="P25:P30" si="2">(N25*O25)+M25</f>
        <v>1497</v>
      </c>
      <c r="Q25" s="6"/>
      <c r="R25" s="6"/>
      <c r="S25" s="6"/>
      <c r="T25" s="6"/>
    </row>
    <row r="26" spans="1:20" ht="12.75" customHeight="1" x14ac:dyDescent="0.25">
      <c r="A26" s="62" t="s">
        <v>133</v>
      </c>
      <c r="B26" s="2" t="s">
        <v>49</v>
      </c>
      <c r="C26" s="69" t="s">
        <v>141</v>
      </c>
      <c r="D26" s="55" t="s">
        <v>17</v>
      </c>
      <c r="E26" s="52" t="s">
        <v>149</v>
      </c>
      <c r="F26" s="52" t="s">
        <v>16</v>
      </c>
      <c r="G26" s="52" t="s">
        <v>150</v>
      </c>
      <c r="H26" s="52" t="s">
        <v>16</v>
      </c>
      <c r="I26" s="52" t="s">
        <v>147</v>
      </c>
      <c r="J26" s="52" t="s">
        <v>17</v>
      </c>
      <c r="K26" s="52" t="s">
        <v>148</v>
      </c>
      <c r="L26" s="56">
        <v>1559.27</v>
      </c>
      <c r="M26" s="60">
        <v>327</v>
      </c>
      <c r="N26" s="3">
        <v>468</v>
      </c>
      <c r="O26" s="4">
        <v>1.5</v>
      </c>
      <c r="P26" s="61">
        <f t="shared" si="2"/>
        <v>1029</v>
      </c>
      <c r="Q26" s="6"/>
      <c r="R26" s="6"/>
      <c r="S26" s="6"/>
      <c r="T26" s="6"/>
    </row>
    <row r="27" spans="1:20" x14ac:dyDescent="0.25">
      <c r="A27" s="62" t="s">
        <v>47</v>
      </c>
      <c r="B27" s="2" t="s">
        <v>49</v>
      </c>
      <c r="C27" s="69" t="s">
        <v>141</v>
      </c>
      <c r="D27" s="55" t="s">
        <v>18</v>
      </c>
      <c r="E27" s="52" t="s">
        <v>151</v>
      </c>
      <c r="F27" s="52" t="s">
        <v>16</v>
      </c>
      <c r="G27" s="52" t="s">
        <v>152</v>
      </c>
      <c r="H27" s="52" t="s">
        <v>16</v>
      </c>
      <c r="I27" s="52" t="s">
        <v>153</v>
      </c>
      <c r="J27" s="52" t="s">
        <v>18</v>
      </c>
      <c r="K27" s="52" t="s">
        <v>154</v>
      </c>
      <c r="L27" s="56">
        <v>1188.58</v>
      </c>
      <c r="M27" s="60">
        <v>327</v>
      </c>
      <c r="N27" s="3">
        <v>468</v>
      </c>
      <c r="O27" s="4">
        <v>1.5</v>
      </c>
      <c r="P27" s="61">
        <f t="shared" si="2"/>
        <v>1029</v>
      </c>
      <c r="Q27" s="6"/>
      <c r="R27" s="6"/>
      <c r="S27" s="6"/>
      <c r="T27" s="6"/>
    </row>
    <row r="28" spans="1:20" ht="12.75" customHeight="1" x14ac:dyDescent="0.25">
      <c r="A28" s="62" t="s">
        <v>48</v>
      </c>
      <c r="B28" s="2" t="s">
        <v>49</v>
      </c>
      <c r="C28" s="69" t="s">
        <v>141</v>
      </c>
      <c r="D28" s="55" t="s">
        <v>19</v>
      </c>
      <c r="E28" s="52" t="s">
        <v>155</v>
      </c>
      <c r="F28" s="52" t="s">
        <v>16</v>
      </c>
      <c r="G28" s="52" t="s">
        <v>156</v>
      </c>
      <c r="H28" s="52" t="s">
        <v>16</v>
      </c>
      <c r="I28" s="52" t="s">
        <v>157</v>
      </c>
      <c r="J28" s="52" t="s">
        <v>19</v>
      </c>
      <c r="K28" s="52" t="s">
        <v>158</v>
      </c>
      <c r="L28" s="56">
        <v>1364.27</v>
      </c>
      <c r="M28" s="60">
        <v>327</v>
      </c>
      <c r="N28" s="3">
        <v>468</v>
      </c>
      <c r="O28" s="4">
        <v>2.5</v>
      </c>
      <c r="P28" s="61">
        <f t="shared" si="2"/>
        <v>1497</v>
      </c>
      <c r="Q28" s="6"/>
      <c r="R28" s="6"/>
      <c r="S28" s="6"/>
      <c r="T28" s="6"/>
    </row>
    <row r="29" spans="1:20" x14ac:dyDescent="0.25">
      <c r="A29" s="62" t="s">
        <v>134</v>
      </c>
      <c r="B29" s="2" t="s">
        <v>49</v>
      </c>
      <c r="C29" s="69" t="s">
        <v>141</v>
      </c>
      <c r="D29" s="55" t="s">
        <v>19</v>
      </c>
      <c r="E29" s="52" t="s">
        <v>159</v>
      </c>
      <c r="F29" s="52" t="s">
        <v>16</v>
      </c>
      <c r="G29" s="52" t="s">
        <v>160</v>
      </c>
      <c r="H29" s="52" t="s">
        <v>16</v>
      </c>
      <c r="I29" s="52" t="s">
        <v>161</v>
      </c>
      <c r="J29" s="52" t="s">
        <v>19</v>
      </c>
      <c r="K29" s="52" t="s">
        <v>162</v>
      </c>
      <c r="L29" s="56">
        <v>1364.27</v>
      </c>
      <c r="M29" s="60">
        <v>327</v>
      </c>
      <c r="N29" s="3">
        <v>468</v>
      </c>
      <c r="O29" s="4">
        <v>2.5</v>
      </c>
      <c r="P29" s="61">
        <f t="shared" si="2"/>
        <v>1497</v>
      </c>
      <c r="Q29" s="6"/>
      <c r="R29" s="6"/>
      <c r="S29" s="6"/>
      <c r="T29" s="6"/>
    </row>
    <row r="30" spans="1:20" x14ac:dyDescent="0.25">
      <c r="A30" s="62" t="s">
        <v>135</v>
      </c>
      <c r="B30" s="2" t="s">
        <v>49</v>
      </c>
      <c r="C30" s="69" t="s">
        <v>141</v>
      </c>
      <c r="D30" s="55" t="s">
        <v>51</v>
      </c>
      <c r="E30" s="52" t="s">
        <v>163</v>
      </c>
      <c r="F30" s="52" t="s">
        <v>16</v>
      </c>
      <c r="G30" s="52" t="s">
        <v>164</v>
      </c>
      <c r="H30" s="52" t="s">
        <v>16</v>
      </c>
      <c r="I30" s="52" t="s">
        <v>165</v>
      </c>
      <c r="J30" s="52" t="s">
        <v>51</v>
      </c>
      <c r="K30" s="52" t="s">
        <v>166</v>
      </c>
      <c r="L30" s="56">
        <v>1100.68</v>
      </c>
      <c r="M30" s="60">
        <v>327</v>
      </c>
      <c r="N30" s="3">
        <v>468</v>
      </c>
      <c r="O30" s="4">
        <v>3.5</v>
      </c>
      <c r="P30" s="61">
        <f t="shared" si="2"/>
        <v>1965</v>
      </c>
      <c r="Q30" s="6"/>
      <c r="R30" s="6"/>
      <c r="S30" s="6"/>
      <c r="T30" s="6"/>
    </row>
    <row r="31" spans="1:20" x14ac:dyDescent="0.25">
      <c r="A31" s="62" t="s">
        <v>136</v>
      </c>
      <c r="B31" s="2" t="s">
        <v>49</v>
      </c>
      <c r="C31" s="69" t="s">
        <v>141</v>
      </c>
      <c r="D31" s="55" t="s">
        <v>52</v>
      </c>
      <c r="E31" s="52" t="s">
        <v>167</v>
      </c>
      <c r="F31" s="52" t="s">
        <v>16</v>
      </c>
      <c r="G31" s="52" t="s">
        <v>168</v>
      </c>
      <c r="H31" s="52" t="s">
        <v>16</v>
      </c>
      <c r="I31" s="52" t="s">
        <v>169</v>
      </c>
      <c r="J31" s="52" t="s">
        <v>52</v>
      </c>
      <c r="K31" s="52" t="s">
        <v>170</v>
      </c>
      <c r="L31" s="56">
        <v>3062.86</v>
      </c>
      <c r="M31" s="60">
        <v>327</v>
      </c>
      <c r="N31" s="3">
        <v>468</v>
      </c>
      <c r="O31" s="4">
        <v>3.5</v>
      </c>
      <c r="P31" s="61">
        <f t="shared" ref="P31:P34" si="3">(N31*O31)+M31</f>
        <v>1965</v>
      </c>
      <c r="Q31" s="6"/>
      <c r="R31" s="6"/>
      <c r="S31" s="6"/>
      <c r="T31" s="6"/>
    </row>
    <row r="32" spans="1:20" x14ac:dyDescent="0.25">
      <c r="A32" s="62" t="s">
        <v>137</v>
      </c>
      <c r="B32" s="2" t="s">
        <v>49</v>
      </c>
      <c r="C32" s="69" t="s">
        <v>141</v>
      </c>
      <c r="D32" s="55" t="s">
        <v>142</v>
      </c>
      <c r="E32" s="52" t="s">
        <v>171</v>
      </c>
      <c r="F32" s="52" t="s">
        <v>16</v>
      </c>
      <c r="G32" s="52" t="s">
        <v>172</v>
      </c>
      <c r="H32" s="52" t="s">
        <v>16</v>
      </c>
      <c r="I32" s="52" t="s">
        <v>173</v>
      </c>
      <c r="J32" s="52" t="s">
        <v>142</v>
      </c>
      <c r="K32" s="52" t="s">
        <v>174</v>
      </c>
      <c r="L32" s="56">
        <v>2135.56</v>
      </c>
      <c r="M32" s="60">
        <v>327</v>
      </c>
      <c r="N32" s="3">
        <v>468</v>
      </c>
      <c r="O32" s="4">
        <v>3.5</v>
      </c>
      <c r="P32" s="61">
        <f t="shared" si="3"/>
        <v>1965</v>
      </c>
      <c r="Q32" s="6"/>
      <c r="R32" s="6"/>
      <c r="S32" s="6"/>
      <c r="T32" s="6"/>
    </row>
    <row r="33" spans="1:20" x14ac:dyDescent="0.25">
      <c r="A33" s="70" t="s">
        <v>138</v>
      </c>
      <c r="B33" s="2" t="s">
        <v>50</v>
      </c>
      <c r="C33" s="69" t="s">
        <v>141</v>
      </c>
      <c r="D33" s="55" t="s">
        <v>23</v>
      </c>
      <c r="E33" s="52" t="s">
        <v>175</v>
      </c>
      <c r="F33" s="52" t="s">
        <v>16</v>
      </c>
      <c r="G33" s="52" t="s">
        <v>176</v>
      </c>
      <c r="H33" s="52" t="s">
        <v>16</v>
      </c>
      <c r="I33" s="52" t="s">
        <v>145</v>
      </c>
      <c r="J33" s="52" t="s">
        <v>23</v>
      </c>
      <c r="K33" s="52" t="s">
        <v>181</v>
      </c>
      <c r="L33" s="56">
        <v>1119.0899999999999</v>
      </c>
      <c r="M33" s="60">
        <v>327</v>
      </c>
      <c r="N33" s="3">
        <v>468</v>
      </c>
      <c r="O33" s="4">
        <v>3.5</v>
      </c>
      <c r="P33" s="61">
        <f t="shared" si="3"/>
        <v>1965</v>
      </c>
      <c r="Q33" s="6"/>
      <c r="R33" s="6"/>
      <c r="S33" s="6"/>
      <c r="T33" s="6"/>
    </row>
    <row r="34" spans="1:20" x14ac:dyDescent="0.25">
      <c r="A34" s="62" t="s">
        <v>139</v>
      </c>
      <c r="B34" s="2" t="s">
        <v>49</v>
      </c>
      <c r="C34" s="69" t="s">
        <v>141</v>
      </c>
      <c r="D34" s="55" t="s">
        <v>27</v>
      </c>
      <c r="E34" s="52" t="s">
        <v>177</v>
      </c>
      <c r="F34" s="52" t="s">
        <v>16</v>
      </c>
      <c r="G34" s="52" t="s">
        <v>178</v>
      </c>
      <c r="H34" s="52" t="s">
        <v>16</v>
      </c>
      <c r="I34" s="52" t="s">
        <v>179</v>
      </c>
      <c r="J34" s="52" t="s">
        <v>27</v>
      </c>
      <c r="K34" s="52" t="s">
        <v>180</v>
      </c>
      <c r="L34" s="56">
        <v>1093.78</v>
      </c>
      <c r="M34" s="60">
        <v>327</v>
      </c>
      <c r="N34" s="3">
        <v>468</v>
      </c>
      <c r="O34" s="4">
        <v>2.5</v>
      </c>
      <c r="P34" s="61">
        <f t="shared" si="3"/>
        <v>1497</v>
      </c>
      <c r="Q34" s="6"/>
      <c r="R34" s="6"/>
      <c r="S34" s="6"/>
      <c r="T34" s="6"/>
    </row>
    <row r="35" spans="1:20" x14ac:dyDescent="0.25">
      <c r="A35" s="62" t="s">
        <v>40</v>
      </c>
      <c r="B35" s="2" t="s">
        <v>26</v>
      </c>
      <c r="C35" s="69" t="s">
        <v>141</v>
      </c>
      <c r="D35" s="55" t="s">
        <v>19</v>
      </c>
      <c r="E35" s="52" t="s">
        <v>85</v>
      </c>
      <c r="F35" s="52" t="s">
        <v>16</v>
      </c>
      <c r="G35" s="52" t="s">
        <v>86</v>
      </c>
      <c r="H35" s="52" t="s">
        <v>16</v>
      </c>
      <c r="I35" s="52" t="s">
        <v>87</v>
      </c>
      <c r="J35" s="52" t="s">
        <v>19</v>
      </c>
      <c r="K35" s="52" t="s">
        <v>88</v>
      </c>
      <c r="L35" s="56">
        <v>1992.48</v>
      </c>
      <c r="M35" s="62"/>
      <c r="N35" s="2"/>
      <c r="O35" s="2"/>
      <c r="P35" s="63"/>
      <c r="Q35" s="6"/>
      <c r="R35" s="6"/>
      <c r="S35" s="6"/>
      <c r="T35" s="6"/>
    </row>
    <row r="36" spans="1:20" ht="12.75" customHeight="1" x14ac:dyDescent="0.25">
      <c r="A36" s="62" t="s">
        <v>140</v>
      </c>
      <c r="B36" s="2" t="s">
        <v>26</v>
      </c>
      <c r="C36" s="69" t="s">
        <v>141</v>
      </c>
      <c r="D36" s="55" t="s">
        <v>19</v>
      </c>
      <c r="E36" s="52" t="s">
        <v>108</v>
      </c>
      <c r="F36" s="52" t="s">
        <v>16</v>
      </c>
      <c r="G36" s="52" t="s">
        <v>109</v>
      </c>
      <c r="H36" s="52" t="s">
        <v>16</v>
      </c>
      <c r="I36" s="52" t="s">
        <v>110</v>
      </c>
      <c r="J36" s="52" t="s">
        <v>19</v>
      </c>
      <c r="K36" s="52" t="s">
        <v>111</v>
      </c>
      <c r="L36" s="56">
        <v>452.69</v>
      </c>
      <c r="M36" s="62"/>
      <c r="N36" s="2"/>
      <c r="O36" s="2"/>
      <c r="P36" s="63"/>
      <c r="Q36" s="6"/>
      <c r="R36" s="6"/>
      <c r="S36" s="6"/>
      <c r="T36" s="6"/>
    </row>
    <row r="37" spans="1:20" x14ac:dyDescent="0.25">
      <c r="A37" s="62" t="s">
        <v>182</v>
      </c>
      <c r="B37" s="2" t="s">
        <v>50</v>
      </c>
      <c r="C37" s="69" t="s">
        <v>183</v>
      </c>
      <c r="D37" s="55" t="s">
        <v>184</v>
      </c>
      <c r="E37" s="52" t="s">
        <v>155</v>
      </c>
      <c r="F37" s="52" t="s">
        <v>16</v>
      </c>
      <c r="G37" s="52" t="s">
        <v>185</v>
      </c>
      <c r="H37" s="52" t="s">
        <v>16</v>
      </c>
      <c r="I37" s="52" t="s">
        <v>186</v>
      </c>
      <c r="J37" s="52" t="s">
        <v>184</v>
      </c>
      <c r="K37" s="52" t="s">
        <v>187</v>
      </c>
      <c r="L37" s="56">
        <v>731.08</v>
      </c>
      <c r="M37" s="64">
        <v>327</v>
      </c>
      <c r="N37" s="7">
        <v>468</v>
      </c>
      <c r="O37" s="8">
        <v>3.5</v>
      </c>
      <c r="P37" s="61">
        <f>(N37*O37)+M37</f>
        <v>1965</v>
      </c>
      <c r="Q37" s="6"/>
      <c r="R37" s="6"/>
      <c r="S37" s="6"/>
      <c r="T37" s="6"/>
    </row>
    <row r="38" spans="1:20" x14ac:dyDescent="0.25">
      <c r="A38" s="62" t="s">
        <v>40</v>
      </c>
      <c r="B38" s="2" t="s">
        <v>56</v>
      </c>
      <c r="C38" s="69" t="s">
        <v>57</v>
      </c>
      <c r="D38" s="55" t="s">
        <v>19</v>
      </c>
      <c r="E38" s="52" t="s">
        <v>58</v>
      </c>
      <c r="F38" s="52" t="s">
        <v>16</v>
      </c>
      <c r="G38" s="52" t="s">
        <v>59</v>
      </c>
      <c r="H38" s="52" t="s">
        <v>16</v>
      </c>
      <c r="I38" s="52" t="s">
        <v>60</v>
      </c>
      <c r="J38" s="52" t="s">
        <v>19</v>
      </c>
      <c r="K38" s="52" t="s">
        <v>61</v>
      </c>
      <c r="L38" s="56">
        <v>1178.28</v>
      </c>
      <c r="M38" s="60"/>
      <c r="N38" s="3">
        <v>468</v>
      </c>
      <c r="O38" s="4">
        <v>3.5</v>
      </c>
      <c r="P38" s="61">
        <f t="shared" ref="P38" si="4">(N38*O38)+M38</f>
        <v>1638</v>
      </c>
      <c r="Q38" s="6"/>
      <c r="R38" s="6"/>
      <c r="S38" s="6"/>
      <c r="T38" s="6"/>
    </row>
    <row r="39" spans="1:20" x14ac:dyDescent="0.25">
      <c r="A39" s="62" t="s">
        <v>63</v>
      </c>
      <c r="B39" s="2" t="s">
        <v>56</v>
      </c>
      <c r="C39" s="69" t="s">
        <v>62</v>
      </c>
      <c r="D39" s="53" t="s">
        <v>248</v>
      </c>
      <c r="E39" s="51"/>
      <c r="F39" s="51"/>
      <c r="G39" s="51"/>
      <c r="H39" s="51"/>
      <c r="I39" s="51"/>
      <c r="J39" s="51"/>
      <c r="K39" s="51"/>
      <c r="L39" s="54"/>
      <c r="M39" s="60"/>
      <c r="N39" s="3">
        <v>234</v>
      </c>
      <c r="O39" s="4">
        <v>2</v>
      </c>
      <c r="P39" s="61">
        <f t="shared" ref="P39" si="5">(N39*O39)+M39</f>
        <v>468</v>
      </c>
      <c r="Q39" s="6"/>
      <c r="R39" s="6"/>
      <c r="S39" s="6"/>
      <c r="T39" s="6"/>
    </row>
    <row r="40" spans="1:20" x14ac:dyDescent="0.25">
      <c r="A40" s="62" t="s">
        <v>66</v>
      </c>
      <c r="B40" s="2" t="s">
        <v>56</v>
      </c>
      <c r="C40" s="69" t="s">
        <v>57</v>
      </c>
      <c r="D40" s="55" t="s">
        <v>19</v>
      </c>
      <c r="E40" s="52" t="s">
        <v>58</v>
      </c>
      <c r="F40" s="52" t="s">
        <v>16</v>
      </c>
      <c r="G40" s="52" t="s">
        <v>59</v>
      </c>
      <c r="H40" s="52" t="s">
        <v>16</v>
      </c>
      <c r="I40" s="52" t="s">
        <v>60</v>
      </c>
      <c r="J40" s="52" t="s">
        <v>19</v>
      </c>
      <c r="K40" s="52" t="s">
        <v>61</v>
      </c>
      <c r="L40" s="56">
        <v>1178.28</v>
      </c>
      <c r="M40" s="60"/>
      <c r="N40" s="3">
        <v>468</v>
      </c>
      <c r="O40" s="4">
        <v>3.5</v>
      </c>
      <c r="P40" s="61">
        <f t="shared" ref="P40" si="6">(N40*O40)+M40</f>
        <v>1638</v>
      </c>
      <c r="Q40" s="6"/>
      <c r="R40" s="6"/>
      <c r="S40" s="6"/>
      <c r="T40" s="6"/>
    </row>
    <row r="41" spans="1:20" x14ac:dyDescent="0.25">
      <c r="A41" s="62" t="s">
        <v>63</v>
      </c>
      <c r="B41" s="2" t="s">
        <v>56</v>
      </c>
      <c r="C41" s="69" t="s">
        <v>64</v>
      </c>
      <c r="D41" s="53" t="s">
        <v>248</v>
      </c>
      <c r="E41" s="51"/>
      <c r="F41" s="51"/>
      <c r="G41" s="51"/>
      <c r="H41" s="51"/>
      <c r="I41" s="51"/>
      <c r="J41" s="51"/>
      <c r="K41" s="51"/>
      <c r="L41" s="54"/>
      <c r="M41" s="60"/>
      <c r="N41" s="3">
        <v>234</v>
      </c>
      <c r="O41" s="4">
        <v>1</v>
      </c>
      <c r="P41" s="61">
        <f t="shared" ref="P41" si="7">(N41*O41)+M41</f>
        <v>234</v>
      </c>
      <c r="Q41" s="6"/>
    </row>
    <row r="42" spans="1:20" ht="12.75" customHeight="1" x14ac:dyDescent="0.25">
      <c r="A42" s="62" t="s">
        <v>63</v>
      </c>
      <c r="B42" s="2" t="s">
        <v>56</v>
      </c>
      <c r="C42" s="69" t="s">
        <v>67</v>
      </c>
      <c r="D42" s="53" t="s">
        <v>248</v>
      </c>
      <c r="E42" s="51"/>
      <c r="F42" s="51"/>
      <c r="G42" s="51"/>
      <c r="H42" s="51"/>
      <c r="I42" s="51"/>
      <c r="J42" s="51"/>
      <c r="K42" s="51"/>
      <c r="L42" s="54"/>
      <c r="M42" s="60"/>
      <c r="N42" s="3">
        <v>117</v>
      </c>
      <c r="O42" s="4">
        <v>1</v>
      </c>
      <c r="P42" s="61">
        <f t="shared" ref="P42" si="8">(N42*O42)+M42</f>
        <v>117</v>
      </c>
      <c r="Q42" s="6"/>
      <c r="R42" s="6"/>
      <c r="S42" s="6"/>
    </row>
    <row r="43" spans="1:20" x14ac:dyDescent="0.25">
      <c r="A43" s="62" t="s">
        <v>63</v>
      </c>
      <c r="B43" s="2" t="s">
        <v>56</v>
      </c>
      <c r="C43" s="69" t="s">
        <v>65</v>
      </c>
      <c r="D43" s="53" t="s">
        <v>248</v>
      </c>
      <c r="E43" s="51"/>
      <c r="F43" s="51"/>
      <c r="G43" s="51"/>
      <c r="H43" s="51"/>
      <c r="I43" s="51"/>
      <c r="J43" s="51"/>
      <c r="K43" s="51"/>
      <c r="L43" s="54"/>
      <c r="M43" s="60"/>
      <c r="N43" s="3">
        <v>117</v>
      </c>
      <c r="O43" s="4">
        <v>1</v>
      </c>
      <c r="P43" s="61">
        <f t="shared" ref="P43" si="9">(N43*O43)+M43</f>
        <v>117</v>
      </c>
      <c r="Q43" s="6"/>
      <c r="R43" s="6"/>
      <c r="S43" s="6"/>
      <c r="T43" s="6"/>
    </row>
    <row r="44" spans="1:20" x14ac:dyDescent="0.25">
      <c r="A44" s="62" t="s">
        <v>68</v>
      </c>
      <c r="B44" s="2" t="s">
        <v>69</v>
      </c>
      <c r="C44" s="69" t="s">
        <v>70</v>
      </c>
      <c r="D44" s="55" t="s">
        <v>16</v>
      </c>
      <c r="E44" s="52" t="s">
        <v>71</v>
      </c>
      <c r="F44" s="52" t="s">
        <v>72</v>
      </c>
      <c r="G44" s="52" t="s">
        <v>73</v>
      </c>
      <c r="H44" s="52" t="s">
        <v>74</v>
      </c>
      <c r="I44" s="52" t="s">
        <v>75</v>
      </c>
      <c r="J44" s="52" t="s">
        <v>16</v>
      </c>
      <c r="K44" s="52" t="s">
        <v>76</v>
      </c>
      <c r="L44" s="56">
        <v>1347.96</v>
      </c>
      <c r="M44" s="64">
        <v>327</v>
      </c>
      <c r="N44" s="7">
        <v>468</v>
      </c>
      <c r="O44" s="8">
        <v>2.5</v>
      </c>
      <c r="P44" s="61">
        <f t="shared" ref="P44" si="10">(N44*O44)+M44</f>
        <v>1497</v>
      </c>
      <c r="Q44" s="6"/>
      <c r="R44" s="6"/>
      <c r="S44" s="6"/>
      <c r="T44" s="6"/>
    </row>
    <row r="45" spans="1:20" x14ac:dyDescent="0.25">
      <c r="A45" s="62" t="s">
        <v>53</v>
      </c>
      <c r="B45" s="2" t="s">
        <v>49</v>
      </c>
      <c r="C45" s="74" t="s">
        <v>189</v>
      </c>
      <c r="D45" s="55" t="s">
        <v>17</v>
      </c>
      <c r="E45" s="52" t="s">
        <v>143</v>
      </c>
      <c r="F45" s="52" t="s">
        <v>16</v>
      </c>
      <c r="G45" s="52" t="s">
        <v>144</v>
      </c>
      <c r="H45" s="52" t="s">
        <v>16</v>
      </c>
      <c r="I45" s="52" t="s">
        <v>145</v>
      </c>
      <c r="J45" s="52" t="s">
        <v>17</v>
      </c>
      <c r="K45" s="52" t="s">
        <v>146</v>
      </c>
      <c r="L45" s="56">
        <v>2024.27</v>
      </c>
      <c r="M45" s="60">
        <v>327</v>
      </c>
      <c r="N45" s="3">
        <v>468</v>
      </c>
      <c r="O45" s="4"/>
      <c r="P45" s="61"/>
      <c r="Q45" s="6"/>
      <c r="R45" s="6"/>
      <c r="S45" s="6"/>
      <c r="T45" s="6"/>
    </row>
    <row r="46" spans="1:20" x14ac:dyDescent="0.25">
      <c r="A46" s="62" t="s">
        <v>188</v>
      </c>
      <c r="B46" s="2" t="s">
        <v>49</v>
      </c>
      <c r="C46" s="74" t="s">
        <v>189</v>
      </c>
      <c r="D46" s="55" t="s">
        <v>19</v>
      </c>
      <c r="E46" s="52" t="s">
        <v>190</v>
      </c>
      <c r="F46" s="52" t="s">
        <v>16</v>
      </c>
      <c r="G46" s="52" t="s">
        <v>191</v>
      </c>
      <c r="H46" s="52" t="s">
        <v>16</v>
      </c>
      <c r="I46" s="52" t="s">
        <v>192</v>
      </c>
      <c r="J46" s="52" t="s">
        <v>19</v>
      </c>
      <c r="K46" s="52" t="s">
        <v>193</v>
      </c>
      <c r="L46" s="56">
        <v>1107.0899999999999</v>
      </c>
      <c r="M46" s="60">
        <v>327</v>
      </c>
      <c r="N46" s="3">
        <v>468</v>
      </c>
      <c r="O46" s="4">
        <v>0.5</v>
      </c>
      <c r="P46" s="61">
        <f>(N46*O46)+M46</f>
        <v>561</v>
      </c>
      <c r="Q46" s="6"/>
      <c r="R46" s="6"/>
      <c r="S46" s="6"/>
      <c r="T46" s="6"/>
    </row>
    <row r="47" spans="1:20" x14ac:dyDescent="0.25">
      <c r="A47" s="62" t="s">
        <v>132</v>
      </c>
      <c r="B47" s="2" t="s">
        <v>49</v>
      </c>
      <c r="C47" s="74" t="s">
        <v>189</v>
      </c>
      <c r="D47" s="55" t="s">
        <v>23</v>
      </c>
      <c r="E47" s="52" t="s">
        <v>175</v>
      </c>
      <c r="F47" s="52" t="s">
        <v>16</v>
      </c>
      <c r="G47" s="52" t="s">
        <v>176</v>
      </c>
      <c r="H47" s="52" t="s">
        <v>16</v>
      </c>
      <c r="I47" s="52" t="s">
        <v>145</v>
      </c>
      <c r="J47" s="52" t="s">
        <v>23</v>
      </c>
      <c r="K47" s="52" t="s">
        <v>181</v>
      </c>
      <c r="L47" s="56">
        <v>1119.0899999999999</v>
      </c>
      <c r="M47" s="60"/>
      <c r="N47" s="3"/>
      <c r="O47" s="4"/>
      <c r="P47" s="61"/>
      <c r="Q47" s="6"/>
      <c r="R47" s="6"/>
      <c r="S47" s="6"/>
      <c r="T47" s="6"/>
    </row>
    <row r="48" spans="1:20" x14ac:dyDescent="0.25">
      <c r="A48" s="62" t="s">
        <v>54</v>
      </c>
      <c r="B48" s="2" t="s">
        <v>49</v>
      </c>
      <c r="C48" s="74" t="s">
        <v>189</v>
      </c>
      <c r="D48" s="53" t="s">
        <v>248</v>
      </c>
      <c r="E48" s="51"/>
      <c r="F48" s="51"/>
      <c r="G48" s="51"/>
      <c r="H48" s="51"/>
      <c r="I48" s="51"/>
      <c r="J48" s="51"/>
      <c r="K48" s="51"/>
      <c r="L48" s="54"/>
      <c r="M48" s="60"/>
      <c r="N48" s="3"/>
      <c r="O48" s="4"/>
      <c r="P48" s="61"/>
      <c r="Q48" s="6"/>
      <c r="R48" s="6"/>
      <c r="S48" s="6"/>
      <c r="T48" s="6"/>
    </row>
    <row r="49" spans="1:25" x14ac:dyDescent="0.25">
      <c r="A49" s="62" t="s">
        <v>63</v>
      </c>
      <c r="B49" s="2" t="s">
        <v>56</v>
      </c>
      <c r="C49" s="69" t="s">
        <v>67</v>
      </c>
      <c r="D49" s="53" t="s">
        <v>248</v>
      </c>
      <c r="E49" s="51"/>
      <c r="F49" s="51"/>
      <c r="G49" s="51"/>
      <c r="H49" s="51"/>
      <c r="I49" s="51"/>
      <c r="J49" s="51"/>
      <c r="K49" s="51"/>
      <c r="L49" s="54"/>
      <c r="M49" s="60"/>
      <c r="N49" s="3">
        <v>117</v>
      </c>
      <c r="O49" s="4">
        <v>1</v>
      </c>
      <c r="P49" s="61">
        <f t="shared" ref="P49" si="11">(N49*O49)+M49</f>
        <v>117</v>
      </c>
      <c r="Q49" s="6"/>
      <c r="R49" s="6"/>
      <c r="S49" s="6"/>
      <c r="T49" s="6"/>
      <c r="U49" s="6"/>
      <c r="V49" s="6"/>
      <c r="W49" s="6"/>
      <c r="X49" s="6"/>
      <c r="Y49" s="6"/>
    </row>
    <row r="50" spans="1:25" x14ac:dyDescent="0.25">
      <c r="A50" s="62" t="s">
        <v>63</v>
      </c>
      <c r="B50" s="2" t="s">
        <v>56</v>
      </c>
      <c r="C50" s="69" t="s">
        <v>194</v>
      </c>
      <c r="D50" s="53" t="s">
        <v>248</v>
      </c>
      <c r="E50" s="51"/>
      <c r="F50" s="51"/>
      <c r="G50" s="51"/>
      <c r="H50" s="51"/>
      <c r="I50" s="51"/>
      <c r="J50" s="51"/>
      <c r="K50" s="51"/>
      <c r="L50" s="54"/>
      <c r="M50" s="60"/>
      <c r="N50" s="7">
        <v>234</v>
      </c>
      <c r="O50" s="8">
        <v>1</v>
      </c>
      <c r="P50" s="61">
        <f t="shared" ref="P50" si="12">(N50*O50)+M50</f>
        <v>234</v>
      </c>
      <c r="Q50" s="6"/>
      <c r="R50" s="6"/>
      <c r="S50" s="6"/>
      <c r="T50" s="6"/>
      <c r="U50" s="6"/>
      <c r="V50" s="6"/>
      <c r="W50" s="6"/>
      <c r="X50" s="6"/>
      <c r="Y50" s="6"/>
    </row>
    <row r="51" spans="1:25" x14ac:dyDescent="0.25">
      <c r="A51" s="62" t="s">
        <v>195</v>
      </c>
      <c r="B51" s="2" t="s">
        <v>49</v>
      </c>
      <c r="C51" s="69" t="s">
        <v>196</v>
      </c>
      <c r="D51" s="53" t="s">
        <v>248</v>
      </c>
      <c r="E51" s="51"/>
      <c r="F51" s="51"/>
      <c r="G51" s="51"/>
      <c r="H51" s="51"/>
      <c r="I51" s="51"/>
      <c r="J51" s="51"/>
      <c r="K51" s="51"/>
      <c r="L51" s="54"/>
      <c r="M51" s="60">
        <v>327</v>
      </c>
      <c r="N51" s="7">
        <v>468</v>
      </c>
      <c r="O51" s="8">
        <v>3.5</v>
      </c>
      <c r="P51" s="61">
        <f t="shared" ref="P51" si="13">(N51*O51)+M51</f>
        <v>1965</v>
      </c>
      <c r="Q51" s="6"/>
      <c r="R51" s="6"/>
      <c r="S51" s="6"/>
      <c r="T51" s="6"/>
      <c r="U51" s="6"/>
      <c r="V51" s="6"/>
      <c r="W51" s="6"/>
      <c r="X51" s="6"/>
      <c r="Y51" s="6"/>
    </row>
    <row r="52" spans="1:25" x14ac:dyDescent="0.25">
      <c r="A52" s="62" t="s">
        <v>202</v>
      </c>
      <c r="B52" s="2" t="s">
        <v>203</v>
      </c>
      <c r="C52" s="69" t="s">
        <v>204</v>
      </c>
      <c r="D52" s="55" t="s">
        <v>23</v>
      </c>
      <c r="E52" s="52" t="s">
        <v>198</v>
      </c>
      <c r="F52" s="52" t="s">
        <v>21</v>
      </c>
      <c r="G52" s="52" t="s">
        <v>199</v>
      </c>
      <c r="H52" s="52" t="s">
        <v>21</v>
      </c>
      <c r="I52" s="52" t="s">
        <v>200</v>
      </c>
      <c r="J52" s="52" t="s">
        <v>23</v>
      </c>
      <c r="K52" s="52" t="s">
        <v>201</v>
      </c>
      <c r="L52" s="56">
        <v>1261.1199999999999</v>
      </c>
      <c r="M52" s="64">
        <v>327</v>
      </c>
      <c r="N52" s="7">
        <v>468</v>
      </c>
      <c r="O52" s="8">
        <v>3.5</v>
      </c>
      <c r="P52" s="61">
        <f t="shared" ref="P52" si="14">(N52*O52)+M52</f>
        <v>1965</v>
      </c>
      <c r="Q52" s="6"/>
      <c r="R52" s="6"/>
      <c r="S52" s="6"/>
      <c r="T52" s="6"/>
      <c r="U52" s="6"/>
      <c r="V52" s="6"/>
      <c r="W52" s="6"/>
      <c r="X52" s="6"/>
      <c r="Y52" s="6"/>
    </row>
    <row r="53" spans="1:25" x14ac:dyDescent="0.25">
      <c r="A53" s="62" t="s">
        <v>39</v>
      </c>
      <c r="B53" s="2" t="s">
        <v>56</v>
      </c>
      <c r="C53" s="69" t="s">
        <v>205</v>
      </c>
      <c r="D53" s="53" t="s">
        <v>248</v>
      </c>
      <c r="E53" s="51"/>
      <c r="F53" s="51"/>
      <c r="G53" s="51"/>
      <c r="H53" s="51"/>
      <c r="I53" s="51"/>
      <c r="J53" s="51"/>
      <c r="K53" s="51"/>
      <c r="L53" s="54"/>
      <c r="M53" s="60"/>
      <c r="N53" s="7">
        <v>117</v>
      </c>
      <c r="O53" s="8">
        <v>1</v>
      </c>
      <c r="P53" s="61">
        <f t="shared" ref="P53" si="15">(N53*O53)+M53</f>
        <v>117</v>
      </c>
      <c r="Q53" s="6"/>
      <c r="R53" s="6"/>
      <c r="S53" s="6"/>
      <c r="T53" s="6"/>
      <c r="U53" s="6"/>
      <c r="V53" s="6"/>
      <c r="W53" s="6"/>
      <c r="X53" s="6"/>
      <c r="Y53" s="6"/>
    </row>
    <row r="54" spans="1:25" x14ac:dyDescent="0.25">
      <c r="A54" s="62" t="s">
        <v>206</v>
      </c>
      <c r="B54" s="2" t="s">
        <v>49</v>
      </c>
      <c r="C54" s="69" t="s">
        <v>210</v>
      </c>
      <c r="D54" s="55" t="s">
        <v>17</v>
      </c>
      <c r="E54" s="52" t="s">
        <v>55</v>
      </c>
      <c r="F54" s="52" t="s">
        <v>16</v>
      </c>
      <c r="G54" s="52" t="s">
        <v>55</v>
      </c>
      <c r="H54" s="52" t="s">
        <v>16</v>
      </c>
      <c r="I54" s="52" t="s">
        <v>55</v>
      </c>
      <c r="J54" s="52" t="s">
        <v>17</v>
      </c>
      <c r="K54" s="52" t="s">
        <v>55</v>
      </c>
      <c r="L54" s="56"/>
      <c r="M54" s="60"/>
      <c r="N54" s="3">
        <v>234</v>
      </c>
      <c r="O54" s="4"/>
      <c r="P54" s="61">
        <f>N54*O54</f>
        <v>0</v>
      </c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62" t="s">
        <v>207</v>
      </c>
      <c r="B55" s="2" t="s">
        <v>49</v>
      </c>
      <c r="C55" s="69" t="s">
        <v>210</v>
      </c>
      <c r="D55" s="55" t="s">
        <v>17</v>
      </c>
      <c r="E55" s="52" t="s">
        <v>212</v>
      </c>
      <c r="F55" s="52" t="s">
        <v>16</v>
      </c>
      <c r="G55" s="52" t="s">
        <v>213</v>
      </c>
      <c r="H55" s="52" t="s">
        <v>16</v>
      </c>
      <c r="I55" s="52" t="s">
        <v>197</v>
      </c>
      <c r="J55" s="52" t="s">
        <v>17</v>
      </c>
      <c r="K55" s="52" t="s">
        <v>197</v>
      </c>
      <c r="L55" s="56">
        <v>253.39</v>
      </c>
      <c r="M55" s="60">
        <v>327</v>
      </c>
      <c r="N55" s="3">
        <v>468</v>
      </c>
      <c r="O55" s="4">
        <v>2.5</v>
      </c>
      <c r="P55" s="61">
        <f t="shared" ref="P55:P58" si="16">(N55*O55)+M55</f>
        <v>1497</v>
      </c>
      <c r="Q55" s="6"/>
      <c r="R55" s="6"/>
      <c r="S55" s="6"/>
      <c r="T55" s="6"/>
      <c r="U55" s="6"/>
      <c r="V55" s="6"/>
      <c r="W55" s="6"/>
      <c r="X55" s="6"/>
      <c r="Y55" s="6"/>
    </row>
    <row r="56" spans="1:25" x14ac:dyDescent="0.25">
      <c r="A56" s="62" t="s">
        <v>208</v>
      </c>
      <c r="B56" s="2" t="s">
        <v>49</v>
      </c>
      <c r="C56" s="69" t="s">
        <v>210</v>
      </c>
      <c r="D56" s="55" t="s">
        <v>19</v>
      </c>
      <c r="E56" s="52" t="s">
        <v>224</v>
      </c>
      <c r="F56" s="52" t="s">
        <v>16</v>
      </c>
      <c r="G56" s="52" t="s">
        <v>224</v>
      </c>
      <c r="H56" s="52" t="s">
        <v>16</v>
      </c>
      <c r="I56" s="52" t="s">
        <v>214</v>
      </c>
      <c r="J56" s="52" t="s">
        <v>19</v>
      </c>
      <c r="K56" s="52" t="s">
        <v>215</v>
      </c>
      <c r="L56" s="56">
        <v>1485.18</v>
      </c>
      <c r="M56" s="60">
        <v>327</v>
      </c>
      <c r="N56" s="3">
        <v>468</v>
      </c>
      <c r="O56" s="4">
        <v>2.5</v>
      </c>
      <c r="P56" s="61">
        <f t="shared" si="16"/>
        <v>1497</v>
      </c>
      <c r="Q56" s="6"/>
      <c r="R56" s="6"/>
      <c r="S56" s="6"/>
      <c r="T56" s="6"/>
      <c r="U56" s="6"/>
      <c r="V56" s="6"/>
      <c r="W56" s="6"/>
      <c r="X56" s="6"/>
      <c r="Y56" s="6"/>
    </row>
    <row r="57" spans="1:25" x14ac:dyDescent="0.25">
      <c r="A57" s="62" t="s">
        <v>209</v>
      </c>
      <c r="B57" s="2" t="s">
        <v>49</v>
      </c>
      <c r="C57" s="69" t="s">
        <v>210</v>
      </c>
      <c r="D57" s="55" t="s">
        <v>21</v>
      </c>
      <c r="E57" s="52" t="s">
        <v>216</v>
      </c>
      <c r="F57" s="52" t="s">
        <v>16</v>
      </c>
      <c r="G57" s="52" t="s">
        <v>217</v>
      </c>
      <c r="H57" s="52" t="s">
        <v>16</v>
      </c>
      <c r="I57" s="52" t="s">
        <v>218</v>
      </c>
      <c r="J57" s="52" t="s">
        <v>21</v>
      </c>
      <c r="K57" s="52" t="s">
        <v>219</v>
      </c>
      <c r="L57" s="56">
        <v>1451.19</v>
      </c>
      <c r="M57" s="60">
        <v>327</v>
      </c>
      <c r="N57" s="3">
        <v>468</v>
      </c>
      <c r="O57" s="4">
        <v>4.5</v>
      </c>
      <c r="P57" s="61">
        <f t="shared" si="16"/>
        <v>2433</v>
      </c>
      <c r="Q57" s="6"/>
      <c r="R57" s="6"/>
      <c r="S57" s="6"/>
      <c r="T57" s="6"/>
      <c r="U57" s="6"/>
      <c r="V57" s="6"/>
      <c r="W57" s="6"/>
      <c r="X57" s="6"/>
      <c r="Y57" s="6"/>
    </row>
    <row r="58" spans="1:25" x14ac:dyDescent="0.25">
      <c r="A58" s="62" t="s">
        <v>41</v>
      </c>
      <c r="B58" s="2" t="s">
        <v>211</v>
      </c>
      <c r="C58" s="69" t="s">
        <v>210</v>
      </c>
      <c r="D58" s="55" t="s">
        <v>21</v>
      </c>
      <c r="E58" s="52" t="s">
        <v>220</v>
      </c>
      <c r="F58" s="52" t="s">
        <v>16</v>
      </c>
      <c r="G58" s="52" t="s">
        <v>221</v>
      </c>
      <c r="H58" s="52" t="s">
        <v>16</v>
      </c>
      <c r="I58" s="52" t="s">
        <v>222</v>
      </c>
      <c r="J58" s="52" t="s">
        <v>21</v>
      </c>
      <c r="K58" s="52" t="s">
        <v>223</v>
      </c>
      <c r="L58" s="56">
        <v>1451.19</v>
      </c>
      <c r="M58" s="60">
        <v>327</v>
      </c>
      <c r="N58" s="3">
        <v>468</v>
      </c>
      <c r="O58" s="4">
        <v>4.5</v>
      </c>
      <c r="P58" s="61">
        <f t="shared" si="16"/>
        <v>2433</v>
      </c>
      <c r="Q58" s="6"/>
      <c r="R58" s="6"/>
      <c r="S58" s="6"/>
      <c r="T58" s="6"/>
      <c r="U58" s="6"/>
      <c r="V58" s="6"/>
      <c r="W58" s="6"/>
      <c r="X58" s="6"/>
      <c r="Y58" s="6"/>
    </row>
    <row r="59" spans="1:25" x14ac:dyDescent="0.25">
      <c r="A59" s="62" t="s">
        <v>226</v>
      </c>
      <c r="B59" s="2" t="s">
        <v>26</v>
      </c>
      <c r="C59" s="69" t="s">
        <v>225</v>
      </c>
      <c r="D59" s="55" t="s">
        <v>19</v>
      </c>
      <c r="E59" s="52" t="s">
        <v>229</v>
      </c>
      <c r="F59" s="52" t="s">
        <v>16</v>
      </c>
      <c r="G59" s="52" t="s">
        <v>233</v>
      </c>
      <c r="H59" s="52" t="s">
        <v>16</v>
      </c>
      <c r="I59" s="52" t="s">
        <v>237</v>
      </c>
      <c r="J59" s="52" t="s">
        <v>19</v>
      </c>
      <c r="K59" s="52" t="s">
        <v>241</v>
      </c>
      <c r="L59" s="56">
        <v>2910.98</v>
      </c>
      <c r="M59" s="60"/>
      <c r="N59" s="3">
        <v>468</v>
      </c>
      <c r="O59" s="4">
        <v>2.5</v>
      </c>
      <c r="P59" s="61">
        <f>(N59*O59)+M59</f>
        <v>1170</v>
      </c>
      <c r="Q59" s="6"/>
      <c r="R59" s="6"/>
      <c r="S59" s="6"/>
      <c r="T59" s="6"/>
      <c r="U59" s="6"/>
      <c r="V59" s="6"/>
      <c r="W59" s="6"/>
      <c r="X59" s="6"/>
      <c r="Y59" s="6"/>
    </row>
    <row r="60" spans="1:25" x14ac:dyDescent="0.25">
      <c r="A60" s="62" t="s">
        <v>140</v>
      </c>
      <c r="B60" s="2" t="s">
        <v>26</v>
      </c>
      <c r="C60" s="69" t="s">
        <v>225</v>
      </c>
      <c r="D60" s="55" t="s">
        <v>19</v>
      </c>
      <c r="E60" s="52" t="s">
        <v>230</v>
      </c>
      <c r="F60" s="52" t="s">
        <v>16</v>
      </c>
      <c r="G60" s="52" t="s">
        <v>234</v>
      </c>
      <c r="H60" s="52" t="s">
        <v>16</v>
      </c>
      <c r="I60" s="52" t="s">
        <v>238</v>
      </c>
      <c r="J60" s="52" t="s">
        <v>19</v>
      </c>
      <c r="K60" s="52" t="s">
        <v>241</v>
      </c>
      <c r="L60" s="56">
        <v>2910.98</v>
      </c>
      <c r="M60" s="60">
        <v>327</v>
      </c>
      <c r="N60" s="3">
        <v>468</v>
      </c>
      <c r="O60" s="4">
        <v>2.5</v>
      </c>
      <c r="P60" s="61">
        <f>(N60*O60)+M60</f>
        <v>1497</v>
      </c>
      <c r="Q60" s="6"/>
      <c r="R60" s="6"/>
      <c r="S60" s="6"/>
      <c r="T60" s="6"/>
      <c r="U60" s="6"/>
      <c r="V60" s="6"/>
      <c r="W60" s="6"/>
      <c r="X60" s="6"/>
      <c r="Y60" s="6"/>
    </row>
    <row r="61" spans="1:25" x14ac:dyDescent="0.25">
      <c r="A61" s="62" t="s">
        <v>227</v>
      </c>
      <c r="B61" s="2" t="s">
        <v>26</v>
      </c>
      <c r="C61" s="69" t="s">
        <v>225</v>
      </c>
      <c r="D61" s="55" t="s">
        <v>20</v>
      </c>
      <c r="E61" s="52" t="s">
        <v>231</v>
      </c>
      <c r="F61" s="52" t="s">
        <v>16</v>
      </c>
      <c r="G61" s="52" t="s">
        <v>235</v>
      </c>
      <c r="H61" s="52" t="s">
        <v>16</v>
      </c>
      <c r="I61" s="52" t="s">
        <v>239</v>
      </c>
      <c r="J61" s="52" t="s">
        <v>20</v>
      </c>
      <c r="K61" s="52" t="s">
        <v>240</v>
      </c>
      <c r="L61" s="56">
        <v>1107.28</v>
      </c>
      <c r="M61" s="60">
        <v>327</v>
      </c>
      <c r="N61" s="3">
        <v>468</v>
      </c>
      <c r="O61" s="4">
        <v>2.5</v>
      </c>
      <c r="P61" s="61">
        <f>(N61*O61)+M61</f>
        <v>1497</v>
      </c>
      <c r="Q61" s="6"/>
      <c r="R61" s="6"/>
      <c r="S61" s="6"/>
      <c r="T61" s="6"/>
      <c r="U61" s="6"/>
      <c r="V61" s="6"/>
      <c r="W61" s="6"/>
      <c r="X61" s="6"/>
      <c r="Y61" s="6"/>
    </row>
    <row r="62" spans="1:25" ht="16.5" thickBot="1" x14ac:dyDescent="0.3">
      <c r="A62" s="71" t="s">
        <v>228</v>
      </c>
      <c r="B62" s="72" t="s">
        <v>26</v>
      </c>
      <c r="C62" s="73" t="s">
        <v>225</v>
      </c>
      <c r="D62" s="57" t="s">
        <v>22</v>
      </c>
      <c r="E62" s="58" t="s">
        <v>232</v>
      </c>
      <c r="F62" s="58" t="s">
        <v>16</v>
      </c>
      <c r="G62" s="58" t="s">
        <v>236</v>
      </c>
      <c r="H62" s="58" t="s">
        <v>16</v>
      </c>
      <c r="I62" s="58" t="s">
        <v>242</v>
      </c>
      <c r="J62" s="58" t="s">
        <v>22</v>
      </c>
      <c r="K62" s="58" t="s">
        <v>243</v>
      </c>
      <c r="L62" s="59">
        <v>1601.98</v>
      </c>
      <c r="M62" s="65">
        <v>327</v>
      </c>
      <c r="N62" s="66">
        <v>468</v>
      </c>
      <c r="O62" s="67">
        <v>2.5</v>
      </c>
      <c r="P62" s="68">
        <f>(N62*O62)+M62</f>
        <v>1497</v>
      </c>
      <c r="Q62" s="6"/>
      <c r="R62" s="6"/>
      <c r="S62" s="6"/>
      <c r="T62" s="6"/>
      <c r="U62" s="6"/>
      <c r="V62" s="6"/>
      <c r="W62" s="6"/>
      <c r="X62" s="6"/>
      <c r="Y62" s="6"/>
    </row>
    <row r="63" spans="1:2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45"/>
      <c r="M63" s="6"/>
      <c r="N63" s="6"/>
      <c r="O63" s="6"/>
      <c r="P63" s="45"/>
      <c r="Q63" s="6"/>
      <c r="R63" s="6"/>
      <c r="S63" s="6"/>
      <c r="T63" s="6"/>
      <c r="U63" s="6"/>
      <c r="V63" s="6"/>
      <c r="W63" s="6"/>
      <c r="X63" s="6"/>
      <c r="Y63" s="6"/>
    </row>
    <row r="64" spans="1:2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45"/>
      <c r="M64" s="6"/>
      <c r="N64" s="6"/>
      <c r="O64" s="6"/>
      <c r="P64" s="45"/>
      <c r="Q64" s="6"/>
      <c r="R64" s="6"/>
      <c r="S64" s="6"/>
      <c r="T64" s="6"/>
      <c r="U64" s="6"/>
      <c r="V64" s="6"/>
      <c r="W64" s="6"/>
      <c r="X64" s="6"/>
      <c r="Y64" s="6"/>
    </row>
    <row r="65" spans="1:2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45"/>
      <c r="M65" s="6"/>
      <c r="N65" s="6"/>
      <c r="O65" s="6"/>
      <c r="P65" s="45"/>
      <c r="Q65" s="6"/>
      <c r="R65" s="6"/>
      <c r="S65" s="6"/>
      <c r="T65" s="6"/>
      <c r="U65" s="6"/>
      <c r="V65" s="6"/>
      <c r="W65" s="6"/>
      <c r="X65" s="6"/>
      <c r="Y65" s="6"/>
    </row>
    <row r="66" spans="1:25" x14ac:dyDescent="0.25">
      <c r="A66" s="12"/>
      <c r="B66" s="12"/>
      <c r="C66" s="6"/>
      <c r="D66" s="6"/>
      <c r="E66" s="6"/>
      <c r="F66" s="6"/>
      <c r="G66" s="6"/>
      <c r="H66" s="6"/>
      <c r="I66" s="6"/>
      <c r="J66" s="6"/>
      <c r="K66" s="6"/>
      <c r="L66" s="45"/>
      <c r="M66" s="6"/>
      <c r="N66" s="6"/>
      <c r="O66" s="6"/>
      <c r="P66" s="45"/>
      <c r="Q66" s="6"/>
      <c r="R66" s="6"/>
      <c r="S66" s="6"/>
      <c r="T66" s="6"/>
      <c r="U66" s="6"/>
      <c r="V66" s="6"/>
      <c r="W66" s="6"/>
      <c r="X66" s="6"/>
      <c r="Y66" s="6"/>
    </row>
    <row r="67" spans="1:25" ht="12.75" x14ac:dyDescent="0.2">
      <c r="A67" s="19"/>
      <c r="B67" s="19"/>
      <c r="C67" s="19"/>
      <c r="D67" s="19"/>
      <c r="E67" s="19"/>
      <c r="F67" s="19"/>
      <c r="G67" s="19"/>
      <c r="H67" s="19"/>
      <c r="I67" s="14"/>
      <c r="J67" s="14"/>
      <c r="K67" s="14"/>
      <c r="L67" s="46"/>
      <c r="M67" s="20"/>
      <c r="N67" s="21"/>
      <c r="O67" s="21"/>
      <c r="P67" s="21"/>
      <c r="Q67" s="6"/>
      <c r="R67" s="6"/>
      <c r="S67" s="6"/>
      <c r="T67" s="6"/>
      <c r="U67" s="6"/>
      <c r="V67" s="6"/>
      <c r="W67" s="6"/>
      <c r="X67" s="6"/>
      <c r="Y67" s="6"/>
    </row>
    <row r="68" spans="1:25" x14ac:dyDescent="0.2">
      <c r="A68" s="19"/>
      <c r="B68" s="19"/>
      <c r="C68" s="19"/>
      <c r="D68" s="14"/>
      <c r="E68" s="13"/>
      <c r="F68" s="14"/>
      <c r="G68" s="13"/>
      <c r="H68" s="14"/>
      <c r="I68" s="13"/>
      <c r="J68" s="14"/>
      <c r="K68" s="13"/>
      <c r="L68" s="46"/>
      <c r="M68" s="20"/>
      <c r="N68" s="14"/>
      <c r="O68" s="14"/>
      <c r="P68" s="49"/>
      <c r="Q68" s="6"/>
      <c r="R68" s="6"/>
      <c r="S68" s="6"/>
      <c r="T68" s="6"/>
      <c r="U68" s="6"/>
      <c r="V68" s="6"/>
      <c r="W68" s="6"/>
      <c r="X68" s="6"/>
      <c r="Y68" s="6"/>
    </row>
    <row r="69" spans="1:25" x14ac:dyDescent="0.25">
      <c r="A69" s="6"/>
      <c r="B69" s="6"/>
      <c r="C69" s="6"/>
      <c r="D69" s="9"/>
      <c r="E69" s="9"/>
      <c r="F69" s="9"/>
      <c r="G69" s="9"/>
      <c r="H69" s="9"/>
      <c r="I69" s="9"/>
      <c r="J69" s="9"/>
      <c r="K69" s="9"/>
      <c r="L69" s="47"/>
      <c r="M69" s="5"/>
      <c r="N69" s="10"/>
      <c r="O69" s="11"/>
      <c r="P69" s="50"/>
      <c r="Q69" s="6"/>
      <c r="R69" s="6"/>
      <c r="S69" s="6"/>
      <c r="T69" s="6"/>
      <c r="U69" s="6"/>
      <c r="V69" s="6"/>
      <c r="W69" s="6"/>
      <c r="X69" s="6"/>
      <c r="Y69" s="6"/>
    </row>
    <row r="70" spans="1:2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45"/>
      <c r="M70" s="6"/>
      <c r="N70" s="6"/>
      <c r="O70" s="6"/>
      <c r="P70" s="45"/>
      <c r="Q70" s="6"/>
      <c r="R70" s="6"/>
      <c r="S70" s="6"/>
      <c r="T70" s="6"/>
      <c r="U70" s="6"/>
      <c r="V70" s="6"/>
      <c r="W70" s="6"/>
      <c r="X70" s="6"/>
      <c r="Y70" s="6"/>
    </row>
    <row r="71" spans="1:2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45"/>
      <c r="M71" s="6"/>
      <c r="N71" s="6"/>
      <c r="O71" s="6"/>
      <c r="P71" s="45"/>
      <c r="Q71" s="6"/>
      <c r="R71" s="6"/>
      <c r="S71" s="6"/>
      <c r="T71" s="6"/>
      <c r="U71" s="6"/>
      <c r="V71" s="6"/>
      <c r="W71" s="6"/>
      <c r="X71" s="6"/>
      <c r="Y71" s="6"/>
    </row>
    <row r="72" spans="1:2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45"/>
      <c r="M72" s="6"/>
      <c r="N72" s="6"/>
      <c r="O72" s="6"/>
      <c r="P72" s="45"/>
      <c r="Q72" s="6"/>
      <c r="R72" s="6"/>
      <c r="S72" s="6"/>
      <c r="T72" s="6"/>
      <c r="U72" s="6"/>
      <c r="V72" s="6"/>
      <c r="W72" s="6"/>
      <c r="X72" s="6"/>
      <c r="Y72" s="6"/>
    </row>
    <row r="73" spans="1:2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45"/>
      <c r="M73" s="6"/>
      <c r="N73" s="6"/>
      <c r="O73" s="6"/>
      <c r="P73" s="45"/>
      <c r="Q73" s="6"/>
      <c r="R73" s="6"/>
      <c r="S73" s="6"/>
      <c r="T73" s="6"/>
      <c r="U73" s="6"/>
      <c r="V73" s="6"/>
      <c r="W73" s="6"/>
      <c r="X73" s="6"/>
      <c r="Y73" s="6"/>
    </row>
    <row r="74" spans="1:25" x14ac:dyDescent="0.25">
      <c r="A74" s="12"/>
      <c r="B74" s="12"/>
      <c r="C74" s="6"/>
      <c r="D74" s="6"/>
      <c r="E74" s="6"/>
      <c r="F74" s="6"/>
      <c r="G74" s="6"/>
      <c r="H74" s="6"/>
      <c r="I74" s="6"/>
      <c r="J74" s="6"/>
      <c r="K74" s="6"/>
      <c r="L74" s="45"/>
      <c r="M74" s="6"/>
      <c r="N74" s="6"/>
      <c r="O74" s="6"/>
      <c r="P74" s="45"/>
      <c r="Q74" s="6"/>
      <c r="R74" s="6"/>
      <c r="S74" s="6"/>
      <c r="T74" s="6"/>
      <c r="U74" s="6"/>
      <c r="V74" s="6"/>
      <c r="W74" s="6"/>
      <c r="X74" s="6"/>
      <c r="Y74" s="6"/>
    </row>
    <row r="75" spans="1:25" ht="12.75" x14ac:dyDescent="0.2">
      <c r="A75" s="19"/>
      <c r="B75" s="19"/>
      <c r="C75" s="19"/>
      <c r="D75" s="19"/>
      <c r="E75" s="19"/>
      <c r="F75" s="19"/>
      <c r="G75" s="19"/>
      <c r="H75" s="19"/>
      <c r="I75" s="14"/>
      <c r="J75" s="14"/>
      <c r="K75" s="14"/>
      <c r="L75" s="46"/>
      <c r="M75" s="20"/>
      <c r="N75" s="21"/>
      <c r="O75" s="21"/>
      <c r="P75" s="21"/>
      <c r="Q75" s="6"/>
      <c r="R75" s="6"/>
      <c r="S75" s="6"/>
      <c r="T75" s="6"/>
      <c r="U75" s="6"/>
      <c r="V75" s="6"/>
      <c r="W75" s="6"/>
      <c r="X75" s="6"/>
      <c r="Y75" s="6"/>
    </row>
    <row r="76" spans="1:25" x14ac:dyDescent="0.2">
      <c r="A76" s="19"/>
      <c r="B76" s="19"/>
      <c r="C76" s="19"/>
      <c r="D76" s="14"/>
      <c r="E76" s="13"/>
      <c r="F76" s="14"/>
      <c r="G76" s="13"/>
      <c r="H76" s="14"/>
      <c r="I76" s="13"/>
      <c r="J76" s="14"/>
      <c r="K76" s="13"/>
      <c r="L76" s="46"/>
      <c r="M76" s="20"/>
      <c r="N76" s="14"/>
      <c r="O76" s="14"/>
      <c r="P76" s="49"/>
      <c r="Q76" s="6"/>
      <c r="R76" s="6"/>
      <c r="S76" s="6"/>
      <c r="T76" s="6"/>
      <c r="U76" s="6"/>
      <c r="V76" s="6"/>
      <c r="W76" s="6"/>
      <c r="X76" s="6"/>
      <c r="Y76" s="6"/>
    </row>
    <row r="77" spans="1:25" x14ac:dyDescent="0.25">
      <c r="A77" s="6"/>
      <c r="B77" s="6"/>
      <c r="C77" s="6"/>
      <c r="D77" s="9"/>
      <c r="E77" s="9"/>
      <c r="F77" s="9"/>
      <c r="G77" s="9"/>
      <c r="H77" s="9"/>
      <c r="I77" s="9"/>
      <c r="J77" s="9"/>
      <c r="K77" s="9"/>
      <c r="L77" s="47"/>
      <c r="M77" s="5"/>
      <c r="N77" s="10"/>
      <c r="O77" s="11"/>
      <c r="P77" s="50"/>
      <c r="Q77" s="6"/>
      <c r="R77" s="6"/>
      <c r="S77" s="6"/>
      <c r="T77" s="6"/>
      <c r="U77" s="6"/>
      <c r="V77" s="6"/>
      <c r="W77" s="6"/>
      <c r="X77" s="6"/>
      <c r="Y77" s="6"/>
    </row>
    <row r="78" spans="1:2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45"/>
      <c r="M78" s="6"/>
      <c r="N78" s="6"/>
      <c r="O78" s="6"/>
      <c r="P78" s="45"/>
      <c r="Q78" s="6"/>
      <c r="R78" s="6"/>
      <c r="S78" s="6"/>
      <c r="T78" s="6"/>
      <c r="U78" s="6"/>
      <c r="V78" s="6"/>
      <c r="W78" s="6"/>
      <c r="X78" s="6"/>
      <c r="Y78" s="6"/>
    </row>
    <row r="79" spans="1:2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45"/>
      <c r="M79" s="6"/>
      <c r="N79" s="6"/>
      <c r="O79" s="6"/>
      <c r="P79" s="45"/>
      <c r="Q79" s="6"/>
      <c r="R79" s="6"/>
      <c r="S79" s="6"/>
      <c r="T79" s="6"/>
      <c r="U79" s="6"/>
      <c r="V79" s="6"/>
      <c r="W79" s="6"/>
      <c r="X79" s="6"/>
      <c r="Y79" s="6"/>
    </row>
    <row r="80" spans="1:2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45"/>
      <c r="M80" s="6"/>
      <c r="N80" s="6"/>
      <c r="O80" s="6"/>
      <c r="P80" s="45"/>
      <c r="Q80" s="6"/>
      <c r="R80" s="6"/>
      <c r="S80" s="6"/>
      <c r="T80" s="6"/>
      <c r="U80" s="6"/>
      <c r="V80" s="6"/>
      <c r="W80" s="6"/>
      <c r="X80" s="6"/>
      <c r="Y80" s="6"/>
    </row>
  </sheetData>
  <mergeCells count="39">
    <mergeCell ref="D4:L4"/>
    <mergeCell ref="D24:L24"/>
    <mergeCell ref="D39:L39"/>
    <mergeCell ref="D41:L41"/>
    <mergeCell ref="D42:L42"/>
    <mergeCell ref="D43:L43"/>
    <mergeCell ref="D49:L49"/>
    <mergeCell ref="D50:L50"/>
    <mergeCell ref="D53:L53"/>
    <mergeCell ref="D48:L48"/>
    <mergeCell ref="D51:L51"/>
    <mergeCell ref="D1:L1"/>
    <mergeCell ref="M1:P1"/>
    <mergeCell ref="A2:A3"/>
    <mergeCell ref="B2:B3"/>
    <mergeCell ref="C2:C3"/>
    <mergeCell ref="D2:G2"/>
    <mergeCell ref="H2:K2"/>
    <mergeCell ref="L2:L3"/>
    <mergeCell ref="M2:M3"/>
    <mergeCell ref="N2:N3"/>
    <mergeCell ref="O2:O3"/>
    <mergeCell ref="P2:P3"/>
    <mergeCell ref="N67:P67"/>
    <mergeCell ref="A75:A76"/>
    <mergeCell ref="B75:B76"/>
    <mergeCell ref="C75:C76"/>
    <mergeCell ref="D75:E75"/>
    <mergeCell ref="F75:H75"/>
    <mergeCell ref="L75:L76"/>
    <mergeCell ref="M75:M76"/>
    <mergeCell ref="N75:P75"/>
    <mergeCell ref="A67:A68"/>
    <mergeCell ref="B67:B68"/>
    <mergeCell ref="C67:C68"/>
    <mergeCell ref="D67:E67"/>
    <mergeCell ref="F67:H67"/>
    <mergeCell ref="L67:L68"/>
    <mergeCell ref="M67:M68"/>
  </mergeCells>
  <pageMargins left="0.511811024" right="0.511811024" top="0.78740157499999996" bottom="0.78740157499999996" header="0.31496062000000002" footer="0.31496062000000002"/>
  <pageSetup paperSize="9" orientation="landscape" r:id="rId1"/>
  <ignoredErrors>
    <ignoredError sqref="P8 P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Debora Santos</cp:lastModifiedBy>
  <cp:lastPrinted>2017-05-25T15:03:11Z</cp:lastPrinted>
  <dcterms:created xsi:type="dcterms:W3CDTF">2016-06-30T19:34:33Z</dcterms:created>
  <dcterms:modified xsi:type="dcterms:W3CDTF">2018-01-17T17:37:06Z</dcterms:modified>
</cp:coreProperties>
</file>