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Administracao\Word\ANO - 2017\COORDENAÇÃO-ADMINISTRATIVA\Planilha de Voos\Planilha de Voos\Ajustadas\"/>
    </mc:Choice>
  </mc:AlternateContent>
  <bookViews>
    <workbookView xWindow="0" yWindow="0" windowWidth="21600" windowHeight="9735" tabRatio="597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7" i="1" l="1"/>
  <c r="P56" i="1" l="1"/>
  <c r="P55" i="1"/>
  <c r="P54" i="1" l="1"/>
  <c r="P53" i="1"/>
  <c r="P50" i="1" l="1"/>
  <c r="P9" i="1" l="1"/>
  <c r="P7" i="1"/>
  <c r="P6" i="1"/>
  <c r="P20" i="1"/>
  <c r="P19" i="1"/>
  <c r="P18" i="1"/>
  <c r="P17" i="1"/>
  <c r="P16" i="1"/>
  <c r="P15" i="1"/>
  <c r="P14" i="1"/>
  <c r="P13" i="1"/>
  <c r="P12" i="1"/>
  <c r="P11" i="1"/>
  <c r="P10" i="1"/>
  <c r="P8" i="1"/>
  <c r="P5" i="1"/>
  <c r="P49" i="1" l="1"/>
  <c r="P45" i="1" l="1"/>
  <c r="P48" i="1"/>
  <c r="P47" i="1"/>
  <c r="P46" i="1"/>
  <c r="P40" i="1"/>
  <c r="P44" i="1"/>
  <c r="P42" i="1" l="1"/>
  <c r="P41" i="1"/>
  <c r="P39" i="1" l="1"/>
  <c r="P38" i="1"/>
  <c r="P29" i="1" l="1"/>
  <c r="P28" i="1"/>
  <c r="P27" i="1"/>
  <c r="P37" i="1"/>
  <c r="P33" i="1"/>
  <c r="P36" i="1"/>
  <c r="P35" i="1"/>
  <c r="P34" i="1"/>
  <c r="P32" i="1"/>
  <c r="P31" i="1"/>
  <c r="P30" i="1"/>
  <c r="P26" i="1"/>
  <c r="P24" i="1" l="1"/>
  <c r="P23" i="1"/>
  <c r="P22" i="1"/>
  <c r="P21" i="1"/>
  <c r="P25" i="1"/>
  <c r="P4" i="1" l="1"/>
</calcChain>
</file>

<file path=xl/sharedStrings.xml><?xml version="1.0" encoding="utf-8"?>
<sst xmlns="http://schemas.openxmlformats.org/spreadsheetml/2006/main" count="558" uniqueCount="246">
  <si>
    <t>Motivação</t>
  </si>
  <si>
    <t>Origem</t>
  </si>
  <si>
    <t>Destino</t>
  </si>
  <si>
    <t>Cidade</t>
  </si>
  <si>
    <t>Nome</t>
  </si>
  <si>
    <t>Valor Passagem</t>
  </si>
  <si>
    <t>Valor Deslocamento</t>
  </si>
  <si>
    <t>Juracema Ana Daltoé</t>
  </si>
  <si>
    <t xml:space="preserve">Élido Bonomo </t>
  </si>
  <si>
    <t>Anete Rissin</t>
  </si>
  <si>
    <t>Ana Jeanette F. L. de Haro</t>
  </si>
  <si>
    <t>Plenária do CFN</t>
  </si>
  <si>
    <t>Data/Horário Saída</t>
  </si>
  <si>
    <t>Data/Horário Chegada</t>
  </si>
  <si>
    <t>Nº dias</t>
  </si>
  <si>
    <t>Cargo</t>
  </si>
  <si>
    <t>Brasília</t>
  </si>
  <si>
    <t>Porto Alegre</t>
  </si>
  <si>
    <t>São Paulo</t>
  </si>
  <si>
    <t>Rio de Janeiro</t>
  </si>
  <si>
    <t>Aracaju</t>
  </si>
  <si>
    <t>Recife</t>
  </si>
  <si>
    <t>Belém</t>
  </si>
  <si>
    <t>Curitiba</t>
  </si>
  <si>
    <t>Belo Horizonte</t>
  </si>
  <si>
    <t>Campinas - SP</t>
  </si>
  <si>
    <t>Manaus</t>
  </si>
  <si>
    <t>Conselheiro Federal</t>
  </si>
  <si>
    <t>CRN3-Lúcia H. L. Bertonha</t>
  </si>
  <si>
    <t>CRN5-Flávia M. da Silva</t>
  </si>
  <si>
    <t>CRN7-Letícia H. Campelo</t>
  </si>
  <si>
    <t>CFN- Regina R. de Oliveira</t>
  </si>
  <si>
    <t>GerenteTécnica</t>
  </si>
  <si>
    <t>Colaboradora</t>
  </si>
  <si>
    <t xml:space="preserve">Salvador </t>
  </si>
  <si>
    <t>Florianópolis</t>
  </si>
  <si>
    <t>CRN1- Carla T.de M. Sarmento</t>
  </si>
  <si>
    <t>CRN2- Maísa B. Pedroso</t>
  </si>
  <si>
    <t>CRN4-Eliane M. Vaz</t>
  </si>
  <si>
    <t>CRN6-Luciana M. M. Vaz</t>
  </si>
  <si>
    <t>CRN9 - Romero A. Teixeira</t>
  </si>
  <si>
    <t>CRN10- Francine Ferrari</t>
  </si>
  <si>
    <t>CFN-Elido Bonomo</t>
  </si>
  <si>
    <t>Colaborador</t>
  </si>
  <si>
    <t>João Pessoa</t>
  </si>
  <si>
    <t>CRN2- Carmem K. Franco</t>
  </si>
  <si>
    <t>CRN2-Leonardo Agostini</t>
  </si>
  <si>
    <t>CRN4-Thais S. N. de Souza</t>
  </si>
  <si>
    <t>CFN-Maria A. W. Rego</t>
  </si>
  <si>
    <t>Nina da C. Correa</t>
  </si>
  <si>
    <t>Nelcy F. da Silva</t>
  </si>
  <si>
    <t>Gilcélio G. de Almeida</t>
  </si>
  <si>
    <t>Maria A. W. Rego</t>
  </si>
  <si>
    <t>Nádia A. F. Côrrea</t>
  </si>
  <si>
    <t>Sônia R. Barbosa</t>
  </si>
  <si>
    <t>Sandra R. M. e Silva</t>
  </si>
  <si>
    <t>Rosana M. Nogueira</t>
  </si>
  <si>
    <t>Liane Q. Simões</t>
  </si>
  <si>
    <t>Leida R. B. Bressane</t>
  </si>
  <si>
    <t>Raul V. D. Heyde</t>
  </si>
  <si>
    <t>Regina R. de Oliveira</t>
  </si>
  <si>
    <t>34ª Reunião da Comissão de Avaliadores</t>
  </si>
  <si>
    <t>28ª Reunião da Comissão Especial do Código de Ética - CECET</t>
  </si>
  <si>
    <t>09/03-06:30</t>
  </si>
  <si>
    <t>09/03-08:30</t>
  </si>
  <si>
    <t>10/03-19:30</t>
  </si>
  <si>
    <t>10/03-21:20</t>
  </si>
  <si>
    <t>08/03-13:14</t>
  </si>
  <si>
    <t>08/03-19:02</t>
  </si>
  <si>
    <t>10/03-17:45</t>
  </si>
  <si>
    <t>10/03-20:30</t>
  </si>
  <si>
    <t>Reunião FENTAS e 291ª Reunião Ordinária do Conselho Nacional de Saúde – CNS</t>
  </si>
  <si>
    <t>CFN - Nelcy F. da Silva</t>
  </si>
  <si>
    <t>07/03-18:40</t>
  </si>
  <si>
    <t>07/03-20:35</t>
  </si>
  <si>
    <t>10/03-15:35</t>
  </si>
  <si>
    <t>10/03-17:20</t>
  </si>
  <si>
    <t xml:space="preserve">Reunião CRN7 e Seminário da Educação Alimentar e Nutricional e Compra Institucional </t>
  </si>
  <si>
    <t>07/03-09:35</t>
  </si>
  <si>
    <t>07/03-12:37</t>
  </si>
  <si>
    <t>11/03-16:50</t>
  </si>
  <si>
    <t>11/03-19:55</t>
  </si>
  <si>
    <t>CFN - Albaneide M. L. Peixinho</t>
  </si>
  <si>
    <t>Posse do Novo Pleno do CRN6</t>
  </si>
  <si>
    <t>Salvador</t>
  </si>
  <si>
    <t>06/03-10:15</t>
  </si>
  <si>
    <t>06/03-11:32</t>
  </si>
  <si>
    <t>07/03-06:33</t>
  </si>
  <si>
    <t>07/03-09:10</t>
  </si>
  <si>
    <t>CRN7-Juliana S. Closs Correia</t>
  </si>
  <si>
    <t>Porto Velho</t>
  </si>
  <si>
    <t>16/03-17:45</t>
  </si>
  <si>
    <t>16/03-20:30</t>
  </si>
  <si>
    <t>18/03-20:55</t>
  </si>
  <si>
    <t>18/03-23:55</t>
  </si>
  <si>
    <t>16/03-16:45</t>
  </si>
  <si>
    <t>16/03-18:30</t>
  </si>
  <si>
    <t>18/03-20:30</t>
  </si>
  <si>
    <t>18/03-22:10</t>
  </si>
  <si>
    <t>16/03-15:30</t>
  </si>
  <si>
    <t>16/03-18:20</t>
  </si>
  <si>
    <t>16/03-15:47</t>
  </si>
  <si>
    <t>16/03-19:40</t>
  </si>
  <si>
    <t>18/03-21:35</t>
  </si>
  <si>
    <t>18/03-23:32</t>
  </si>
  <si>
    <t>16/03-20:40</t>
  </si>
  <si>
    <t>16/03-22:00</t>
  </si>
  <si>
    <t>18/03-18:30</t>
  </si>
  <si>
    <t>18/03-19:40</t>
  </si>
  <si>
    <t>16/03-17:26</t>
  </si>
  <si>
    <t>17/03-20:10</t>
  </si>
  <si>
    <t>17/03-22:36</t>
  </si>
  <si>
    <t>19/03-10:15</t>
  </si>
  <si>
    <t>19/03-12:51</t>
  </si>
  <si>
    <t>CFN- Sônia F. de M. Freitas</t>
  </si>
  <si>
    <t>Assistente Administrativo</t>
  </si>
  <si>
    <t>CFN- Simone G. de Sousa</t>
  </si>
  <si>
    <t>Curso Básico de Gestão de Documentos (Módulos I, II e III) - 12 a 17/03/07</t>
  </si>
  <si>
    <t>Curso Básico de Gestão de Documentos (Módulos I, II e III) - 12 a 17/03/08</t>
  </si>
  <si>
    <t>12/03-14:05</t>
  </si>
  <si>
    <t>12/03-15:55</t>
  </si>
  <si>
    <t>17/03-20:00</t>
  </si>
  <si>
    <t>17/03-21:50</t>
  </si>
  <si>
    <t>14/03-07:50</t>
  </si>
  <si>
    <t>14/03-09:35</t>
  </si>
  <si>
    <t>15/03-19:15</t>
  </si>
  <si>
    <t>15/03-20:55</t>
  </si>
  <si>
    <t>14/03-07:03</t>
  </si>
  <si>
    <t>14/03-08:50</t>
  </si>
  <si>
    <t>15/03-19:20</t>
  </si>
  <si>
    <t>15/03-21:11</t>
  </si>
  <si>
    <t>14/03-05:40</t>
  </si>
  <si>
    <t>14/03-08:05</t>
  </si>
  <si>
    <t>15/03-21:40</t>
  </si>
  <si>
    <t>16/03-00:10</t>
  </si>
  <si>
    <t>14/03-07:40</t>
  </si>
  <si>
    <t>14/03-09:05</t>
  </si>
  <si>
    <t>14/03-15:20</t>
  </si>
  <si>
    <t>14/03-17:55</t>
  </si>
  <si>
    <t>21/03-20:05</t>
  </si>
  <si>
    <t>21/03-22:46</t>
  </si>
  <si>
    <t>12/03-17:30</t>
  </si>
  <si>
    <t>12/03-19:20</t>
  </si>
  <si>
    <t>22/03-CONUMER</t>
  </si>
  <si>
    <t>12/03-20:00</t>
  </si>
  <si>
    <t>12/03-21:50</t>
  </si>
  <si>
    <t>15/03-15:25</t>
  </si>
  <si>
    <t>15/03-17:35</t>
  </si>
  <si>
    <t>20/03-20:55</t>
  </si>
  <si>
    <t>20/03-00:15</t>
  </si>
  <si>
    <t>12/03-15:45</t>
  </si>
  <si>
    <t>12/03-18:25</t>
  </si>
  <si>
    <t>21/03-19:40</t>
  </si>
  <si>
    <t>21/03-22:12</t>
  </si>
  <si>
    <t>12/03-17:20</t>
  </si>
  <si>
    <t>12/03-19:55</t>
  </si>
  <si>
    <t>21/03-13:50</t>
  </si>
  <si>
    <t>15/03-08:38</t>
  </si>
  <si>
    <t>15/03-10:30</t>
  </si>
  <si>
    <t>21/03-16:11</t>
  </si>
  <si>
    <t>20/03-19:30</t>
  </si>
  <si>
    <t>20/03-21:47</t>
  </si>
  <si>
    <t>12/03-15:20</t>
  </si>
  <si>
    <t>12/03-17:55</t>
  </si>
  <si>
    <t>18/03-20:05</t>
  </si>
  <si>
    <t>18/03-22:46</t>
  </si>
  <si>
    <t>16/03-06:15</t>
  </si>
  <si>
    <t>16/03-08:00</t>
  </si>
  <si>
    <t>20/03-17:30</t>
  </si>
  <si>
    <t>20/03-19:10</t>
  </si>
  <si>
    <t>15/03-11:10</t>
  </si>
  <si>
    <t>15/03-11:00</t>
  </si>
  <si>
    <t>20/03-19:05</t>
  </si>
  <si>
    <t>20/03-21:00</t>
  </si>
  <si>
    <t>15/03-17:22</t>
  </si>
  <si>
    <t>15/03-19:55</t>
  </si>
  <si>
    <t>16/03-16:18</t>
  </si>
  <si>
    <t>16/03-20:15</t>
  </si>
  <si>
    <t>19/03-21:20</t>
  </si>
  <si>
    <t>19/03-23:15</t>
  </si>
  <si>
    <t>16/03-17:22</t>
  </si>
  <si>
    <t>16/03-19:15</t>
  </si>
  <si>
    <t>21/03-10:35</t>
  </si>
  <si>
    <t>21/03-12:40</t>
  </si>
  <si>
    <t>ASBRAN- Denise Marco</t>
  </si>
  <si>
    <t>Suzi B. Cavalli</t>
  </si>
  <si>
    <t>ABENUT- Tereza C. M. A. Veloso</t>
  </si>
  <si>
    <t>CFN-Nelcy F. da Silva</t>
  </si>
  <si>
    <t>Grupo Técnico Especialidade</t>
  </si>
  <si>
    <t>Cuiabá</t>
  </si>
  <si>
    <t>21/03-06:15</t>
  </si>
  <si>
    <t>21/03-08:00</t>
  </si>
  <si>
    <t>21/03-19:15</t>
  </si>
  <si>
    <t>21/03-20:55</t>
  </si>
  <si>
    <t>20/03-17:45</t>
  </si>
  <si>
    <t>20/03-20:30</t>
  </si>
  <si>
    <t>21/03-21:10</t>
  </si>
  <si>
    <t>21/03-22:36</t>
  </si>
  <si>
    <t>20/03-16:50</t>
  </si>
  <si>
    <t>20/03-19:25</t>
  </si>
  <si>
    <t>21/03-20:30</t>
  </si>
  <si>
    <t>21/03-21:22</t>
  </si>
  <si>
    <t>Antônio J. C. Cardoso</t>
  </si>
  <si>
    <t xml:space="preserve">Preparar e Organizar o Planejamento Estratégico e Operacional com Conselheiros e Funcionários do CFN </t>
  </si>
  <si>
    <t>Ilhéus</t>
  </si>
  <si>
    <t>16/03-18:35</t>
  </si>
  <si>
    <t>21/03-11:35</t>
  </si>
  <si>
    <t>21/03-13:27</t>
  </si>
  <si>
    <t>14/03-18:55</t>
  </si>
  <si>
    <t>14/03-20:20</t>
  </si>
  <si>
    <t>Ana J. F. L. de Haro</t>
  </si>
  <si>
    <t>Reunião da Comissão de Fiscalização</t>
  </si>
  <si>
    <t>12/03-07:55</t>
  </si>
  <si>
    <t>12/03-10:10</t>
  </si>
  <si>
    <t>21/03-14:50</t>
  </si>
  <si>
    <t>21/03-18:51</t>
  </si>
  <si>
    <t>22/03-</t>
  </si>
  <si>
    <t>Volta-CIAN</t>
  </si>
  <si>
    <t>Volta - CIAN</t>
  </si>
  <si>
    <t>22/03-14:00</t>
  </si>
  <si>
    <t>22/03-15:15</t>
  </si>
  <si>
    <t>Volta: CIAN</t>
  </si>
  <si>
    <t xml:space="preserve">3ª Reunião do Grupo de Trabalho Técnico em Nutrição e Dietética </t>
  </si>
  <si>
    <t>Albaneide M. L. Peixinho</t>
  </si>
  <si>
    <t>CFN-Regina R. de Oliveira</t>
  </si>
  <si>
    <t>108 ª Reunião Plenária Ordinária do CRN9</t>
  </si>
  <si>
    <t>Discutir sobre Consulta Pública da ANVISA- Ato Administrativo</t>
  </si>
  <si>
    <t>107ª Reunião Plenária Ordinária do CRN</t>
  </si>
  <si>
    <t>CFN - Regina R. de Oliveira</t>
  </si>
  <si>
    <t>Educação Alimentar e Nutricional + PAA Modalidade Compra Institucional</t>
  </si>
  <si>
    <t>22/03-14:25</t>
  </si>
  <si>
    <t>22/03-19:25</t>
  </si>
  <si>
    <t>Viçosa</t>
  </si>
  <si>
    <t>Juiz de Fora -MG</t>
  </si>
  <si>
    <t>Juiz de Fora-MG</t>
  </si>
  <si>
    <t>24/03-Ônibus</t>
  </si>
  <si>
    <t>Encontro Regional para o Enfrentamento da Obesidade Infantil</t>
  </si>
  <si>
    <t>CFN - Élido Bonomo</t>
  </si>
  <si>
    <t>Ônibus-23/03</t>
  </si>
  <si>
    <t>Ônibus-24/03</t>
  </si>
  <si>
    <t xml:space="preserve">Conselheiro </t>
  </si>
  <si>
    <t>PASSAGENS AÉREAS</t>
  </si>
  <si>
    <t>DIÁRIA/DESLOCAMENTO/AJUDA CUSTO</t>
  </si>
  <si>
    <t>Valor Unitário Diária/Ajuda Custo</t>
  </si>
  <si>
    <t>Total Diárias e Deslocamento</t>
  </si>
  <si>
    <t>Não necessita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</si>
</sst>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_-"/>
    <numFmt numFmtId="165" formatCode="#,##0.0_ ;\-#,##0.0\ "/>
    <numFmt numFmtId="166" formatCode="&quot;R$&quot;\ 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49" fontId="4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/>
    <xf numFmtId="49" fontId="2" fillId="2" borderId="1" xfId="0" applyNumberFormat="1" applyFont="1" applyFill="1" applyBorder="1"/>
    <xf numFmtId="49" fontId="4" fillId="2" borderId="15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1" fillId="2" borderId="13" xfId="0" applyNumberFormat="1" applyFont="1" applyFill="1" applyBorder="1"/>
    <xf numFmtId="166" fontId="3" fillId="2" borderId="14" xfId="0" applyNumberFormat="1" applyFont="1" applyFill="1" applyBorder="1" applyAlignment="1">
      <alignment horizontal="right"/>
    </xf>
    <xf numFmtId="49" fontId="2" fillId="2" borderId="13" xfId="0" applyNumberFormat="1" applyFont="1" applyFill="1" applyBorder="1"/>
    <xf numFmtId="166" fontId="3" fillId="2" borderId="14" xfId="0" applyNumberFormat="1" applyFont="1" applyFill="1" applyBorder="1" applyAlignment="1">
      <alignment horizontal="right" vertical="center"/>
    </xf>
    <xf numFmtId="49" fontId="1" fillId="2" borderId="19" xfId="0" applyNumberFormat="1" applyFont="1" applyFill="1" applyBorder="1"/>
    <xf numFmtId="49" fontId="1" fillId="2" borderId="20" xfId="0" applyNumberFormat="1" applyFont="1" applyFill="1" applyBorder="1"/>
    <xf numFmtId="166" fontId="3" fillId="2" borderId="21" xfId="0" applyNumberFormat="1" applyFont="1" applyFill="1" applyBorder="1" applyAlignment="1">
      <alignment horizontal="right"/>
    </xf>
    <xf numFmtId="164" fontId="1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1" fillId="0" borderId="19" xfId="0" applyNumberFormat="1" applyFont="1" applyBorder="1"/>
    <xf numFmtId="164" fontId="2" fillId="0" borderId="20" xfId="0" applyNumberFormat="1" applyFont="1" applyBorder="1"/>
    <xf numFmtId="165" fontId="2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2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zoomScaleNormal="100" zoomScaleSheetLayoutView="100" workbookViewId="0">
      <selection activeCell="C12" sqref="C12"/>
    </sheetView>
  </sheetViews>
  <sheetFormatPr defaultRowHeight="15.75" x14ac:dyDescent="0.25"/>
  <cols>
    <col min="1" max="1" width="26.140625" style="1" customWidth="1"/>
    <col min="2" max="2" width="24.28515625" style="1" bestFit="1" customWidth="1"/>
    <col min="3" max="3" width="86.42578125" style="1" bestFit="1" customWidth="1"/>
    <col min="4" max="4" width="13.85546875" style="1" customWidth="1"/>
    <col min="5" max="5" width="13.5703125" style="1" customWidth="1"/>
    <col min="6" max="6" width="15.42578125" style="1" customWidth="1"/>
    <col min="7" max="7" width="15" style="1" customWidth="1"/>
    <col min="8" max="8" width="14.5703125" style="1" customWidth="1"/>
    <col min="9" max="9" width="14" style="1" customWidth="1"/>
    <col min="10" max="10" width="13.7109375" style="1" customWidth="1"/>
    <col min="11" max="11" width="14.85546875" style="1" customWidth="1"/>
    <col min="12" max="12" width="16.28515625" style="36" bestFit="1" customWidth="1"/>
    <col min="13" max="13" width="13.5703125" style="1" customWidth="1"/>
    <col min="14" max="14" width="16.7109375" style="1" customWidth="1"/>
    <col min="15" max="15" width="5.42578125" style="1" customWidth="1"/>
    <col min="16" max="16" width="15.140625" style="36" customWidth="1"/>
    <col min="17" max="16384" width="9.140625" style="1"/>
  </cols>
  <sheetData>
    <row r="1" spans="1:16" x14ac:dyDescent="0.25">
      <c r="A1" s="12"/>
      <c r="B1" s="13"/>
      <c r="C1" s="14"/>
      <c r="D1" s="15" t="s">
        <v>241</v>
      </c>
      <c r="E1" s="16"/>
      <c r="F1" s="16"/>
      <c r="G1" s="16"/>
      <c r="H1" s="16"/>
      <c r="I1" s="16"/>
      <c r="J1" s="16"/>
      <c r="K1" s="16"/>
      <c r="L1" s="17"/>
      <c r="M1" s="18" t="s">
        <v>242</v>
      </c>
      <c r="N1" s="19"/>
      <c r="O1" s="19"/>
      <c r="P1" s="20"/>
    </row>
    <row r="2" spans="1:16" ht="15.75" customHeight="1" x14ac:dyDescent="0.2">
      <c r="A2" s="21" t="s">
        <v>4</v>
      </c>
      <c r="B2" s="8" t="s">
        <v>15</v>
      </c>
      <c r="C2" s="22" t="s">
        <v>0</v>
      </c>
      <c r="D2" s="23" t="s">
        <v>1</v>
      </c>
      <c r="E2" s="24"/>
      <c r="F2" s="24"/>
      <c r="G2" s="25"/>
      <c r="H2" s="26" t="s">
        <v>2</v>
      </c>
      <c r="I2" s="24"/>
      <c r="J2" s="24"/>
      <c r="K2" s="25"/>
      <c r="L2" s="27" t="s">
        <v>5</v>
      </c>
      <c r="M2" s="28" t="s">
        <v>6</v>
      </c>
      <c r="N2" s="10" t="s">
        <v>243</v>
      </c>
      <c r="O2" s="8" t="s">
        <v>14</v>
      </c>
      <c r="P2" s="29" t="s">
        <v>244</v>
      </c>
    </row>
    <row r="3" spans="1:16" ht="46.5" customHeight="1" x14ac:dyDescent="0.2">
      <c r="A3" s="21"/>
      <c r="B3" s="9"/>
      <c r="C3" s="22"/>
      <c r="D3" s="30" t="s">
        <v>3</v>
      </c>
      <c r="E3" s="31" t="s">
        <v>12</v>
      </c>
      <c r="F3" s="32" t="s">
        <v>3</v>
      </c>
      <c r="G3" s="31" t="s">
        <v>13</v>
      </c>
      <c r="H3" s="32" t="s">
        <v>3</v>
      </c>
      <c r="I3" s="31" t="s">
        <v>12</v>
      </c>
      <c r="J3" s="32" t="s">
        <v>3</v>
      </c>
      <c r="K3" s="31" t="s">
        <v>13</v>
      </c>
      <c r="L3" s="33"/>
      <c r="M3" s="28"/>
      <c r="N3" s="11"/>
      <c r="O3" s="9"/>
      <c r="P3" s="34"/>
    </row>
    <row r="4" spans="1:16" x14ac:dyDescent="0.25">
      <c r="A4" s="55" t="s">
        <v>223</v>
      </c>
      <c r="B4" s="2" t="s">
        <v>27</v>
      </c>
      <c r="C4" s="56" t="s">
        <v>11</v>
      </c>
      <c r="D4" s="40" t="s">
        <v>245</v>
      </c>
      <c r="E4" s="37"/>
      <c r="F4" s="37"/>
      <c r="G4" s="37"/>
      <c r="H4" s="37"/>
      <c r="I4" s="37"/>
      <c r="J4" s="37"/>
      <c r="K4" s="37"/>
      <c r="L4" s="41"/>
      <c r="M4" s="49"/>
      <c r="N4" s="3">
        <v>234</v>
      </c>
      <c r="O4" s="4">
        <v>8</v>
      </c>
      <c r="P4" s="50">
        <f>N4*O4</f>
        <v>1872</v>
      </c>
    </row>
    <row r="5" spans="1:16" x14ac:dyDescent="0.25">
      <c r="A5" s="55" t="s">
        <v>7</v>
      </c>
      <c r="B5" s="2" t="s">
        <v>27</v>
      </c>
      <c r="C5" s="56" t="s">
        <v>11</v>
      </c>
      <c r="D5" s="42" t="s">
        <v>17</v>
      </c>
      <c r="E5" s="38" t="s">
        <v>137</v>
      </c>
      <c r="F5" s="38" t="s">
        <v>16</v>
      </c>
      <c r="G5" s="38" t="s">
        <v>138</v>
      </c>
      <c r="H5" s="38" t="s">
        <v>16</v>
      </c>
      <c r="I5" s="38" t="s">
        <v>139</v>
      </c>
      <c r="J5" s="38" t="s">
        <v>17</v>
      </c>
      <c r="K5" s="38" t="s">
        <v>140</v>
      </c>
      <c r="L5" s="43">
        <v>2180.69</v>
      </c>
      <c r="M5" s="49">
        <v>327</v>
      </c>
      <c r="N5" s="3">
        <v>468</v>
      </c>
      <c r="O5" s="4">
        <v>7.5</v>
      </c>
      <c r="P5" s="50">
        <f>(N5*O5)+M5</f>
        <v>3837</v>
      </c>
    </row>
    <row r="6" spans="1:16" x14ac:dyDescent="0.25">
      <c r="A6" s="55" t="s">
        <v>49</v>
      </c>
      <c r="B6" s="2" t="s">
        <v>27</v>
      </c>
      <c r="C6" s="56" t="s">
        <v>11</v>
      </c>
      <c r="D6" s="42" t="s">
        <v>18</v>
      </c>
      <c r="E6" s="38" t="s">
        <v>141</v>
      </c>
      <c r="F6" s="38" t="s">
        <v>16</v>
      </c>
      <c r="G6" s="38" t="s">
        <v>142</v>
      </c>
      <c r="H6" s="38" t="s">
        <v>16</v>
      </c>
      <c r="I6" s="38" t="s">
        <v>216</v>
      </c>
      <c r="J6" s="38" t="s">
        <v>18</v>
      </c>
      <c r="K6" s="38" t="s">
        <v>216</v>
      </c>
      <c r="L6" s="43">
        <v>1102.4000000000001</v>
      </c>
      <c r="M6" s="49"/>
      <c r="N6" s="3">
        <v>468</v>
      </c>
      <c r="O6" s="4">
        <v>9</v>
      </c>
      <c r="P6" s="50">
        <f>(N6*O6)</f>
        <v>4212</v>
      </c>
    </row>
    <row r="7" spans="1:16" x14ac:dyDescent="0.25">
      <c r="A7" s="55" t="s">
        <v>50</v>
      </c>
      <c r="B7" s="2" t="s">
        <v>27</v>
      </c>
      <c r="C7" s="56" t="s">
        <v>11</v>
      </c>
      <c r="D7" s="42" t="s">
        <v>19</v>
      </c>
      <c r="E7" s="38" t="s">
        <v>144</v>
      </c>
      <c r="F7" s="38" t="s">
        <v>16</v>
      </c>
      <c r="G7" s="38" t="s">
        <v>145</v>
      </c>
      <c r="H7" s="38" t="s">
        <v>16</v>
      </c>
      <c r="I7" s="38" t="s">
        <v>216</v>
      </c>
      <c r="J7" s="38" t="s">
        <v>19</v>
      </c>
      <c r="K7" s="38" t="s">
        <v>216</v>
      </c>
      <c r="L7" s="43">
        <v>1678.69</v>
      </c>
      <c r="M7" s="49"/>
      <c r="N7" s="3">
        <v>468</v>
      </c>
      <c r="O7" s="4">
        <v>9</v>
      </c>
      <c r="P7" s="50">
        <f>(N7*O7)</f>
        <v>4212</v>
      </c>
    </row>
    <row r="8" spans="1:16" x14ac:dyDescent="0.25">
      <c r="A8" s="55" t="s">
        <v>51</v>
      </c>
      <c r="B8" s="2" t="s">
        <v>27</v>
      </c>
      <c r="C8" s="56" t="s">
        <v>11</v>
      </c>
      <c r="D8" s="42" t="s">
        <v>20</v>
      </c>
      <c r="E8" s="38" t="s">
        <v>146</v>
      </c>
      <c r="F8" s="38" t="s">
        <v>16</v>
      </c>
      <c r="G8" s="38" t="s">
        <v>147</v>
      </c>
      <c r="H8" s="38" t="s">
        <v>16</v>
      </c>
      <c r="I8" s="38" t="s">
        <v>148</v>
      </c>
      <c r="J8" s="38" t="s">
        <v>20</v>
      </c>
      <c r="K8" s="38" t="s">
        <v>149</v>
      </c>
      <c r="L8" s="43">
        <v>1184.28</v>
      </c>
      <c r="M8" s="49">
        <v>327</v>
      </c>
      <c r="N8" s="3">
        <v>468</v>
      </c>
      <c r="O8" s="4">
        <v>5.5</v>
      </c>
      <c r="P8" s="50">
        <f>(N8*O8)+M8</f>
        <v>2901</v>
      </c>
    </row>
    <row r="9" spans="1:16" x14ac:dyDescent="0.25">
      <c r="A9" s="55" t="s">
        <v>52</v>
      </c>
      <c r="B9" s="2" t="s">
        <v>27</v>
      </c>
      <c r="C9" s="56" t="s">
        <v>11</v>
      </c>
      <c r="D9" s="42" t="s">
        <v>21</v>
      </c>
      <c r="E9" s="38" t="s">
        <v>150</v>
      </c>
      <c r="F9" s="38" t="s">
        <v>16</v>
      </c>
      <c r="G9" s="38" t="s">
        <v>151</v>
      </c>
      <c r="H9" s="38" t="s">
        <v>16</v>
      </c>
      <c r="I9" s="38" t="s">
        <v>152</v>
      </c>
      <c r="J9" s="38" t="s">
        <v>21</v>
      </c>
      <c r="K9" s="38" t="s">
        <v>153</v>
      </c>
      <c r="L9" s="43">
        <v>1376.48</v>
      </c>
      <c r="M9" s="49"/>
      <c r="N9" s="3">
        <v>468</v>
      </c>
      <c r="O9" s="4">
        <v>7</v>
      </c>
      <c r="P9" s="50">
        <f>(N9*O9)</f>
        <v>3276</v>
      </c>
    </row>
    <row r="10" spans="1:16" x14ac:dyDescent="0.25">
      <c r="A10" s="55" t="s">
        <v>53</v>
      </c>
      <c r="B10" s="2" t="s">
        <v>27</v>
      </c>
      <c r="C10" s="56" t="s">
        <v>11</v>
      </c>
      <c r="D10" s="42" t="s">
        <v>22</v>
      </c>
      <c r="E10" s="38" t="s">
        <v>154</v>
      </c>
      <c r="F10" s="38" t="s">
        <v>16</v>
      </c>
      <c r="G10" s="38" t="s">
        <v>155</v>
      </c>
      <c r="H10" s="38" t="s">
        <v>16</v>
      </c>
      <c r="I10" s="38" t="s">
        <v>156</v>
      </c>
      <c r="J10" s="38" t="s">
        <v>22</v>
      </c>
      <c r="K10" s="38" t="s">
        <v>159</v>
      </c>
      <c r="L10" s="43">
        <v>1762.48</v>
      </c>
      <c r="M10" s="49"/>
      <c r="N10" s="3">
        <v>468</v>
      </c>
      <c r="O10" s="4">
        <v>7</v>
      </c>
      <c r="P10" s="50">
        <f t="shared" ref="P10:P20" si="0">(N10*O10)+M10</f>
        <v>3276</v>
      </c>
    </row>
    <row r="11" spans="1:16" x14ac:dyDescent="0.25">
      <c r="A11" s="55" t="s">
        <v>54</v>
      </c>
      <c r="B11" s="2" t="s">
        <v>27</v>
      </c>
      <c r="C11" s="56" t="s">
        <v>11</v>
      </c>
      <c r="D11" s="42" t="s">
        <v>23</v>
      </c>
      <c r="E11" s="38" t="s">
        <v>157</v>
      </c>
      <c r="F11" s="38" t="s">
        <v>16</v>
      </c>
      <c r="G11" s="38" t="s">
        <v>158</v>
      </c>
      <c r="H11" s="38" t="s">
        <v>16</v>
      </c>
      <c r="I11" s="38" t="s">
        <v>160</v>
      </c>
      <c r="J11" s="38" t="s">
        <v>23</v>
      </c>
      <c r="K11" s="38" t="s">
        <v>161</v>
      </c>
      <c r="L11" s="43">
        <v>689.09</v>
      </c>
      <c r="M11" s="49">
        <v>327</v>
      </c>
      <c r="N11" s="3">
        <v>468</v>
      </c>
      <c r="O11" s="4">
        <v>5.5</v>
      </c>
      <c r="P11" s="50">
        <f t="shared" si="0"/>
        <v>2901</v>
      </c>
    </row>
    <row r="12" spans="1:16" x14ac:dyDescent="0.25">
      <c r="A12" s="55" t="s">
        <v>8</v>
      </c>
      <c r="B12" s="2" t="s">
        <v>27</v>
      </c>
      <c r="C12" s="56" t="s">
        <v>11</v>
      </c>
      <c r="D12" s="42" t="s">
        <v>24</v>
      </c>
      <c r="E12" s="38" t="s">
        <v>208</v>
      </c>
      <c r="F12" s="38" t="s">
        <v>16</v>
      </c>
      <c r="G12" s="38" t="s">
        <v>209</v>
      </c>
      <c r="H12" s="38" t="s">
        <v>16</v>
      </c>
      <c r="I12" s="38" t="s">
        <v>219</v>
      </c>
      <c r="J12" s="38" t="s">
        <v>24</v>
      </c>
      <c r="K12" s="38" t="s">
        <v>220</v>
      </c>
      <c r="L12" s="43">
        <v>1053.3</v>
      </c>
      <c r="M12" s="49">
        <v>327</v>
      </c>
      <c r="N12" s="3">
        <v>468</v>
      </c>
      <c r="O12" s="4">
        <v>8.5</v>
      </c>
      <c r="P12" s="50">
        <f t="shared" si="0"/>
        <v>4305</v>
      </c>
    </row>
    <row r="13" spans="1:16" x14ac:dyDescent="0.25">
      <c r="A13" s="57" t="s">
        <v>55</v>
      </c>
      <c r="B13" s="2" t="s">
        <v>27</v>
      </c>
      <c r="C13" s="56" t="s">
        <v>11</v>
      </c>
      <c r="D13" s="42" t="s">
        <v>17</v>
      </c>
      <c r="E13" s="38" t="s">
        <v>162</v>
      </c>
      <c r="F13" s="38" t="s">
        <v>16</v>
      </c>
      <c r="G13" s="38" t="s">
        <v>163</v>
      </c>
      <c r="H13" s="38" t="s">
        <v>16</v>
      </c>
      <c r="I13" s="38" t="s">
        <v>164</v>
      </c>
      <c r="J13" s="38" t="s">
        <v>17</v>
      </c>
      <c r="K13" s="38" t="s">
        <v>165</v>
      </c>
      <c r="L13" s="43">
        <v>3080.27</v>
      </c>
      <c r="M13" s="49"/>
      <c r="N13" s="3">
        <v>468</v>
      </c>
      <c r="O13" s="4">
        <v>4</v>
      </c>
      <c r="P13" s="50">
        <f t="shared" si="0"/>
        <v>1872</v>
      </c>
    </row>
    <row r="14" spans="1:16" x14ac:dyDescent="0.25">
      <c r="A14" s="55" t="s">
        <v>56</v>
      </c>
      <c r="B14" s="2" t="s">
        <v>27</v>
      </c>
      <c r="C14" s="56" t="s">
        <v>11</v>
      </c>
      <c r="D14" s="42" t="s">
        <v>25</v>
      </c>
      <c r="E14" s="38" t="s">
        <v>166</v>
      </c>
      <c r="F14" s="38" t="s">
        <v>16</v>
      </c>
      <c r="G14" s="38" t="s">
        <v>167</v>
      </c>
      <c r="H14" s="38" t="s">
        <v>16</v>
      </c>
      <c r="I14" s="38" t="s">
        <v>168</v>
      </c>
      <c r="J14" s="38" t="s">
        <v>25</v>
      </c>
      <c r="K14" s="38" t="s">
        <v>169</v>
      </c>
      <c r="L14" s="43">
        <v>880.24</v>
      </c>
      <c r="M14" s="49">
        <v>327</v>
      </c>
      <c r="N14" s="3">
        <v>468</v>
      </c>
      <c r="O14" s="4">
        <v>4.5</v>
      </c>
      <c r="P14" s="50">
        <f t="shared" si="0"/>
        <v>2433</v>
      </c>
    </row>
    <row r="15" spans="1:16" x14ac:dyDescent="0.25">
      <c r="A15" s="55" t="s">
        <v>57</v>
      </c>
      <c r="B15" s="2" t="s">
        <v>27</v>
      </c>
      <c r="C15" s="56" t="s">
        <v>11</v>
      </c>
      <c r="D15" s="42" t="s">
        <v>19</v>
      </c>
      <c r="E15" s="38" t="s">
        <v>170</v>
      </c>
      <c r="F15" s="38" t="s">
        <v>16</v>
      </c>
      <c r="G15" s="38" t="s">
        <v>171</v>
      </c>
      <c r="H15" s="38" t="s">
        <v>16</v>
      </c>
      <c r="I15" s="38" t="s">
        <v>172</v>
      </c>
      <c r="J15" s="38" t="s">
        <v>19</v>
      </c>
      <c r="K15" s="38" t="s">
        <v>173</v>
      </c>
      <c r="L15" s="43">
        <v>1012.49</v>
      </c>
      <c r="M15" s="49">
        <v>327</v>
      </c>
      <c r="N15" s="3">
        <v>468</v>
      </c>
      <c r="O15" s="4">
        <v>5.5</v>
      </c>
      <c r="P15" s="50">
        <f t="shared" si="0"/>
        <v>2901</v>
      </c>
    </row>
    <row r="16" spans="1:16" x14ac:dyDescent="0.25">
      <c r="A16" s="55" t="s">
        <v>9</v>
      </c>
      <c r="B16" s="2" t="s">
        <v>27</v>
      </c>
      <c r="C16" s="56" t="s">
        <v>11</v>
      </c>
      <c r="D16" s="42" t="s">
        <v>21</v>
      </c>
      <c r="E16" s="38" t="s">
        <v>174</v>
      </c>
      <c r="F16" s="38" t="s">
        <v>16</v>
      </c>
      <c r="G16" s="38" t="s">
        <v>175</v>
      </c>
      <c r="H16" s="38" t="s">
        <v>16</v>
      </c>
      <c r="I16" s="38" t="s">
        <v>152</v>
      </c>
      <c r="J16" s="38" t="s">
        <v>21</v>
      </c>
      <c r="K16" s="38" t="s">
        <v>153</v>
      </c>
      <c r="L16" s="43">
        <v>837.49</v>
      </c>
      <c r="M16" s="49">
        <v>327</v>
      </c>
      <c r="N16" s="3">
        <v>468</v>
      </c>
      <c r="O16" s="4">
        <v>6.5</v>
      </c>
      <c r="P16" s="50">
        <f t="shared" si="0"/>
        <v>3369</v>
      </c>
    </row>
    <row r="17" spans="1:20" x14ac:dyDescent="0.25">
      <c r="A17" s="55" t="s">
        <v>58</v>
      </c>
      <c r="B17" s="2" t="s">
        <v>27</v>
      </c>
      <c r="C17" s="56" t="s">
        <v>11</v>
      </c>
      <c r="D17" s="42" t="s">
        <v>26</v>
      </c>
      <c r="E17" s="38" t="s">
        <v>176</v>
      </c>
      <c r="F17" s="38" t="s">
        <v>16</v>
      </c>
      <c r="G17" s="38" t="s">
        <v>177</v>
      </c>
      <c r="H17" s="38" t="s">
        <v>16</v>
      </c>
      <c r="I17" s="38" t="s">
        <v>178</v>
      </c>
      <c r="J17" s="38" t="s">
        <v>26</v>
      </c>
      <c r="K17" s="38" t="s">
        <v>179</v>
      </c>
      <c r="L17" s="43">
        <v>594.27</v>
      </c>
      <c r="M17" s="49">
        <v>327</v>
      </c>
      <c r="N17" s="3">
        <v>468</v>
      </c>
      <c r="O17" s="4">
        <v>3.5</v>
      </c>
      <c r="P17" s="50">
        <f t="shared" si="0"/>
        <v>1965</v>
      </c>
    </row>
    <row r="18" spans="1:20" x14ac:dyDescent="0.25">
      <c r="A18" s="55" t="s">
        <v>59</v>
      </c>
      <c r="B18" s="2" t="s">
        <v>27</v>
      </c>
      <c r="C18" s="56" t="s">
        <v>11</v>
      </c>
      <c r="D18" s="42" t="s">
        <v>23</v>
      </c>
      <c r="E18" s="38" t="s">
        <v>180</v>
      </c>
      <c r="F18" s="38" t="s">
        <v>16</v>
      </c>
      <c r="G18" s="38" t="s">
        <v>181</v>
      </c>
      <c r="H18" s="38" t="s">
        <v>16</v>
      </c>
      <c r="I18" s="38" t="s">
        <v>182</v>
      </c>
      <c r="J18" s="38" t="s">
        <v>23</v>
      </c>
      <c r="K18" s="38" t="s">
        <v>183</v>
      </c>
      <c r="L18" s="43">
        <v>991.59</v>
      </c>
      <c r="M18" s="49">
        <v>327</v>
      </c>
      <c r="N18" s="3">
        <v>468</v>
      </c>
      <c r="O18" s="4">
        <v>5.5</v>
      </c>
      <c r="P18" s="50">
        <f t="shared" si="0"/>
        <v>2901</v>
      </c>
    </row>
    <row r="19" spans="1:20" x14ac:dyDescent="0.25">
      <c r="A19" s="55" t="s">
        <v>60</v>
      </c>
      <c r="B19" s="2" t="s">
        <v>27</v>
      </c>
      <c r="C19" s="56" t="s">
        <v>11</v>
      </c>
      <c r="D19" s="42" t="s">
        <v>24</v>
      </c>
      <c r="E19" s="38" t="s">
        <v>135</v>
      </c>
      <c r="F19" s="38" t="s">
        <v>16</v>
      </c>
      <c r="G19" s="38" t="s">
        <v>136</v>
      </c>
      <c r="H19" s="38" t="s">
        <v>16</v>
      </c>
      <c r="I19" s="38" t="s">
        <v>221</v>
      </c>
      <c r="J19" s="38" t="s">
        <v>24</v>
      </c>
      <c r="K19" s="38" t="s">
        <v>221</v>
      </c>
      <c r="L19" s="43">
        <v>377.72</v>
      </c>
      <c r="M19" s="49"/>
      <c r="N19" s="3">
        <v>468</v>
      </c>
      <c r="O19" s="4">
        <v>6</v>
      </c>
      <c r="P19" s="50">
        <f t="shared" si="0"/>
        <v>2808</v>
      </c>
    </row>
    <row r="20" spans="1:20" x14ac:dyDescent="0.25">
      <c r="A20" s="55" t="s">
        <v>10</v>
      </c>
      <c r="B20" s="2" t="s">
        <v>27</v>
      </c>
      <c r="C20" s="56" t="s">
        <v>11</v>
      </c>
      <c r="D20" s="42" t="s">
        <v>35</v>
      </c>
      <c r="E20" s="38" t="s">
        <v>212</v>
      </c>
      <c r="F20" s="38" t="s">
        <v>16</v>
      </c>
      <c r="G20" s="38" t="s">
        <v>213</v>
      </c>
      <c r="H20" s="38" t="s">
        <v>16</v>
      </c>
      <c r="I20" s="38" t="s">
        <v>214</v>
      </c>
      <c r="J20" s="38" t="s">
        <v>35</v>
      </c>
      <c r="K20" s="38" t="s">
        <v>215</v>
      </c>
      <c r="L20" s="43">
        <v>1167.48</v>
      </c>
      <c r="M20" s="49"/>
      <c r="N20" s="3">
        <v>468</v>
      </c>
      <c r="O20" s="4">
        <v>7</v>
      </c>
      <c r="P20" s="50">
        <f t="shared" si="0"/>
        <v>3276</v>
      </c>
    </row>
    <row r="21" spans="1:20" x14ac:dyDescent="0.25">
      <c r="A21" s="55" t="s">
        <v>28</v>
      </c>
      <c r="B21" s="2" t="s">
        <v>32</v>
      </c>
      <c r="C21" s="56" t="s">
        <v>222</v>
      </c>
      <c r="D21" s="42" t="s">
        <v>18</v>
      </c>
      <c r="E21" s="38" t="s">
        <v>123</v>
      </c>
      <c r="F21" s="38" t="s">
        <v>16</v>
      </c>
      <c r="G21" s="38" t="s">
        <v>124</v>
      </c>
      <c r="H21" s="38" t="s">
        <v>16</v>
      </c>
      <c r="I21" s="38" t="s">
        <v>125</v>
      </c>
      <c r="J21" s="38" t="s">
        <v>18</v>
      </c>
      <c r="K21" s="38" t="s">
        <v>126</v>
      </c>
      <c r="L21" s="43">
        <v>1463.49</v>
      </c>
      <c r="M21" s="49">
        <v>327</v>
      </c>
      <c r="N21" s="3">
        <v>468</v>
      </c>
      <c r="O21" s="4">
        <v>1.5</v>
      </c>
      <c r="P21" s="50">
        <f>(N21*O21)+M21</f>
        <v>1029</v>
      </c>
      <c r="Q21" s="5"/>
      <c r="R21" s="5"/>
      <c r="S21" s="5"/>
      <c r="T21" s="5"/>
    </row>
    <row r="22" spans="1:20" x14ac:dyDescent="0.25">
      <c r="A22" s="55" t="s">
        <v>29</v>
      </c>
      <c r="B22" s="2" t="s">
        <v>33</v>
      </c>
      <c r="C22" s="56" t="s">
        <v>222</v>
      </c>
      <c r="D22" s="42" t="s">
        <v>34</v>
      </c>
      <c r="E22" s="38" t="s">
        <v>127</v>
      </c>
      <c r="F22" s="38" t="s">
        <v>16</v>
      </c>
      <c r="G22" s="38" t="s">
        <v>128</v>
      </c>
      <c r="H22" s="38" t="s">
        <v>16</v>
      </c>
      <c r="I22" s="38" t="s">
        <v>129</v>
      </c>
      <c r="J22" s="38" t="s">
        <v>34</v>
      </c>
      <c r="K22" s="38" t="s">
        <v>130</v>
      </c>
      <c r="L22" s="43">
        <v>1018.28</v>
      </c>
      <c r="M22" s="49">
        <v>327</v>
      </c>
      <c r="N22" s="3">
        <v>468</v>
      </c>
      <c r="O22" s="4">
        <v>1.5</v>
      </c>
      <c r="P22" s="50">
        <f>(N22*O22)+M22</f>
        <v>1029</v>
      </c>
      <c r="Q22" s="5"/>
      <c r="R22" s="5"/>
      <c r="S22" s="5"/>
      <c r="T22" s="5"/>
    </row>
    <row r="23" spans="1:20" x14ac:dyDescent="0.25">
      <c r="A23" s="55" t="s">
        <v>30</v>
      </c>
      <c r="B23" s="2" t="s">
        <v>33</v>
      </c>
      <c r="C23" s="56" t="s">
        <v>222</v>
      </c>
      <c r="D23" s="42" t="s">
        <v>22</v>
      </c>
      <c r="E23" s="38" t="s">
        <v>131</v>
      </c>
      <c r="F23" s="38" t="s">
        <v>16</v>
      </c>
      <c r="G23" s="38" t="s">
        <v>132</v>
      </c>
      <c r="H23" s="38" t="s">
        <v>16</v>
      </c>
      <c r="I23" s="38" t="s">
        <v>133</v>
      </c>
      <c r="J23" s="38" t="s">
        <v>22</v>
      </c>
      <c r="K23" s="38" t="s">
        <v>134</v>
      </c>
      <c r="L23" s="43">
        <v>2358.67</v>
      </c>
      <c r="M23" s="49">
        <v>327</v>
      </c>
      <c r="N23" s="3">
        <v>468</v>
      </c>
      <c r="O23" s="4">
        <v>1.5</v>
      </c>
      <c r="P23" s="50">
        <f>(N23*O23)+M23</f>
        <v>1029</v>
      </c>
      <c r="Q23" s="5"/>
      <c r="R23" s="5"/>
      <c r="S23" s="5"/>
      <c r="T23" s="5"/>
    </row>
    <row r="24" spans="1:20" x14ac:dyDescent="0.25">
      <c r="A24" s="55" t="s">
        <v>31</v>
      </c>
      <c r="B24" s="2" t="s">
        <v>27</v>
      </c>
      <c r="C24" s="56" t="s">
        <v>222</v>
      </c>
      <c r="D24" s="42" t="s">
        <v>24</v>
      </c>
      <c r="E24" s="38" t="s">
        <v>135</v>
      </c>
      <c r="F24" s="38" t="s">
        <v>16</v>
      </c>
      <c r="G24" s="38" t="s">
        <v>136</v>
      </c>
      <c r="H24" s="38" t="s">
        <v>16</v>
      </c>
      <c r="I24" s="38" t="s">
        <v>217</v>
      </c>
      <c r="J24" s="38" t="s">
        <v>24</v>
      </c>
      <c r="K24" s="38" t="s">
        <v>218</v>
      </c>
      <c r="L24" s="43">
        <v>377.72</v>
      </c>
      <c r="M24" s="49">
        <v>327</v>
      </c>
      <c r="N24" s="3">
        <v>468</v>
      </c>
      <c r="O24" s="4">
        <v>1.5</v>
      </c>
      <c r="P24" s="50">
        <f>(N24*O24)+M24</f>
        <v>1029</v>
      </c>
      <c r="Q24" s="5"/>
      <c r="R24" s="5"/>
      <c r="S24" s="5"/>
      <c r="T24" s="5"/>
    </row>
    <row r="25" spans="1:20" x14ac:dyDescent="0.25">
      <c r="A25" s="55" t="s">
        <v>202</v>
      </c>
      <c r="B25" s="2" t="s">
        <v>43</v>
      </c>
      <c r="C25" s="56" t="s">
        <v>203</v>
      </c>
      <c r="D25" s="42" t="s">
        <v>204</v>
      </c>
      <c r="E25" s="38" t="s">
        <v>95</v>
      </c>
      <c r="F25" s="38" t="s">
        <v>16</v>
      </c>
      <c r="G25" s="38" t="s">
        <v>205</v>
      </c>
      <c r="H25" s="38" t="s">
        <v>16</v>
      </c>
      <c r="I25" s="38" t="s">
        <v>206</v>
      </c>
      <c r="J25" s="38" t="s">
        <v>204</v>
      </c>
      <c r="K25" s="38" t="s">
        <v>207</v>
      </c>
      <c r="L25" s="43">
        <v>891.68</v>
      </c>
      <c r="M25" s="49">
        <v>327</v>
      </c>
      <c r="N25" s="3">
        <v>468</v>
      </c>
      <c r="O25" s="4">
        <v>5.5</v>
      </c>
      <c r="P25" s="50">
        <f>(N25*O25)+M25</f>
        <v>2901</v>
      </c>
      <c r="Q25" s="5"/>
      <c r="R25" s="5"/>
      <c r="S25" s="5"/>
      <c r="T25" s="5"/>
    </row>
    <row r="26" spans="1:20" x14ac:dyDescent="0.25">
      <c r="A26" s="55" t="s">
        <v>36</v>
      </c>
      <c r="B26" s="2" t="s">
        <v>33</v>
      </c>
      <c r="C26" s="56" t="s">
        <v>61</v>
      </c>
      <c r="D26" s="40" t="s">
        <v>245</v>
      </c>
      <c r="E26" s="37"/>
      <c r="F26" s="37"/>
      <c r="G26" s="37"/>
      <c r="H26" s="37"/>
      <c r="I26" s="37"/>
      <c r="J26" s="37"/>
      <c r="K26" s="37"/>
      <c r="L26" s="41"/>
      <c r="M26" s="49"/>
      <c r="N26" s="3">
        <v>234</v>
      </c>
      <c r="O26" s="4">
        <v>2</v>
      </c>
      <c r="P26" s="50">
        <f>N26*O26</f>
        <v>468</v>
      </c>
      <c r="Q26" s="5"/>
      <c r="R26" s="5"/>
      <c r="S26" s="5"/>
      <c r="T26" s="5"/>
    </row>
    <row r="27" spans="1:20" x14ac:dyDescent="0.25">
      <c r="A27" s="55" t="s">
        <v>37</v>
      </c>
      <c r="B27" s="2" t="s">
        <v>33</v>
      </c>
      <c r="C27" s="56" t="s">
        <v>61</v>
      </c>
      <c r="D27" s="42" t="s">
        <v>17</v>
      </c>
      <c r="E27" s="38" t="s">
        <v>91</v>
      </c>
      <c r="F27" s="38" t="s">
        <v>16</v>
      </c>
      <c r="G27" s="38" t="s">
        <v>92</v>
      </c>
      <c r="H27" s="38" t="s">
        <v>16</v>
      </c>
      <c r="I27" s="38" t="s">
        <v>93</v>
      </c>
      <c r="J27" s="38" t="s">
        <v>17</v>
      </c>
      <c r="K27" s="38" t="s">
        <v>94</v>
      </c>
      <c r="L27" s="43">
        <v>1582.37</v>
      </c>
      <c r="M27" s="49">
        <v>327</v>
      </c>
      <c r="N27" s="3">
        <v>468</v>
      </c>
      <c r="O27" s="4">
        <v>2.5</v>
      </c>
      <c r="P27" s="50">
        <f>(N27*O27)+M27</f>
        <v>1497</v>
      </c>
      <c r="Q27" s="5"/>
      <c r="R27" s="5"/>
      <c r="S27" s="5"/>
      <c r="T27" s="5"/>
    </row>
    <row r="28" spans="1:20" x14ac:dyDescent="0.25">
      <c r="A28" s="55" t="s">
        <v>38</v>
      </c>
      <c r="B28" s="2" t="s">
        <v>33</v>
      </c>
      <c r="C28" s="56" t="s">
        <v>61</v>
      </c>
      <c r="D28" s="42" t="s">
        <v>19</v>
      </c>
      <c r="E28" s="38" t="s">
        <v>95</v>
      </c>
      <c r="F28" s="38" t="s">
        <v>16</v>
      </c>
      <c r="G28" s="38" t="s">
        <v>96</v>
      </c>
      <c r="H28" s="38" t="s">
        <v>16</v>
      </c>
      <c r="I28" s="38" t="s">
        <v>97</v>
      </c>
      <c r="J28" s="38" t="s">
        <v>19</v>
      </c>
      <c r="K28" s="38" t="s">
        <v>98</v>
      </c>
      <c r="L28" s="43">
        <v>1067.27</v>
      </c>
      <c r="M28" s="49">
        <v>327</v>
      </c>
      <c r="N28" s="3">
        <v>468</v>
      </c>
      <c r="O28" s="4">
        <v>2.5</v>
      </c>
      <c r="P28" s="50">
        <f>(N28*O28)+M28</f>
        <v>1497</v>
      </c>
      <c r="Q28" s="5"/>
      <c r="R28" s="5"/>
      <c r="S28" s="5"/>
      <c r="T28" s="5"/>
    </row>
    <row r="29" spans="1:20" x14ac:dyDescent="0.25">
      <c r="A29" s="55" t="s">
        <v>39</v>
      </c>
      <c r="B29" s="2" t="s">
        <v>33</v>
      </c>
      <c r="C29" s="56" t="s">
        <v>61</v>
      </c>
      <c r="D29" s="42" t="s">
        <v>44</v>
      </c>
      <c r="E29" s="38" t="s">
        <v>99</v>
      </c>
      <c r="F29" s="38" t="s">
        <v>16</v>
      </c>
      <c r="G29" s="38" t="s">
        <v>100</v>
      </c>
      <c r="H29" s="38" t="s">
        <v>16</v>
      </c>
      <c r="I29" s="38" t="s">
        <v>112</v>
      </c>
      <c r="J29" s="38" t="s">
        <v>44</v>
      </c>
      <c r="K29" s="38" t="s">
        <v>113</v>
      </c>
      <c r="L29" s="43">
        <v>1261.17</v>
      </c>
      <c r="M29" s="49">
        <v>327</v>
      </c>
      <c r="N29" s="3">
        <v>468</v>
      </c>
      <c r="O29" s="4">
        <v>3.5</v>
      </c>
      <c r="P29" s="50">
        <f>(N29*O29)+M29</f>
        <v>1965</v>
      </c>
      <c r="Q29" s="5"/>
      <c r="R29" s="5"/>
      <c r="S29" s="5"/>
      <c r="T29" s="5"/>
    </row>
    <row r="30" spans="1:20" x14ac:dyDescent="0.25">
      <c r="A30" s="55" t="s">
        <v>89</v>
      </c>
      <c r="B30" s="2" t="s">
        <v>33</v>
      </c>
      <c r="C30" s="56" t="s">
        <v>61</v>
      </c>
      <c r="D30" s="44" t="s">
        <v>90</v>
      </c>
      <c r="E30" s="38" t="s">
        <v>101</v>
      </c>
      <c r="F30" s="39" t="s">
        <v>16</v>
      </c>
      <c r="G30" s="38" t="s">
        <v>102</v>
      </c>
      <c r="H30" s="39" t="s">
        <v>16</v>
      </c>
      <c r="I30" s="38" t="s">
        <v>103</v>
      </c>
      <c r="J30" s="39" t="s">
        <v>90</v>
      </c>
      <c r="K30" s="38" t="s">
        <v>104</v>
      </c>
      <c r="L30" s="43">
        <v>2084.4699999999998</v>
      </c>
      <c r="M30" s="49">
        <v>327</v>
      </c>
      <c r="N30" s="3">
        <v>468</v>
      </c>
      <c r="O30" s="4">
        <v>2.5</v>
      </c>
      <c r="P30" s="50">
        <f t="shared" ref="P30:P32" si="1">(N30*O30)+M30</f>
        <v>1497</v>
      </c>
      <c r="Q30" s="5"/>
      <c r="R30" s="5"/>
      <c r="S30" s="5"/>
      <c r="T30" s="5"/>
    </row>
    <row r="31" spans="1:20" x14ac:dyDescent="0.25">
      <c r="A31" s="55" t="s">
        <v>40</v>
      </c>
      <c r="B31" s="2" t="s">
        <v>33</v>
      </c>
      <c r="C31" s="56" t="s">
        <v>61</v>
      </c>
      <c r="D31" s="42" t="s">
        <v>24</v>
      </c>
      <c r="E31" s="38" t="s">
        <v>105</v>
      </c>
      <c r="F31" s="38" t="s">
        <v>16</v>
      </c>
      <c r="G31" s="38" t="s">
        <v>106</v>
      </c>
      <c r="H31" s="38" t="s">
        <v>16</v>
      </c>
      <c r="I31" s="38" t="s">
        <v>107</v>
      </c>
      <c r="J31" s="38" t="s">
        <v>24</v>
      </c>
      <c r="K31" s="38" t="s">
        <v>108</v>
      </c>
      <c r="L31" s="43">
        <v>538.29</v>
      </c>
      <c r="M31" s="49">
        <v>327</v>
      </c>
      <c r="N31" s="3">
        <v>468</v>
      </c>
      <c r="O31" s="4">
        <v>3.5</v>
      </c>
      <c r="P31" s="50">
        <f t="shared" si="1"/>
        <v>1965</v>
      </c>
      <c r="Q31" s="5"/>
      <c r="R31" s="5"/>
      <c r="S31" s="5"/>
      <c r="T31" s="5"/>
    </row>
    <row r="32" spans="1:20" ht="12.75" customHeight="1" x14ac:dyDescent="0.25">
      <c r="A32" s="55" t="s">
        <v>41</v>
      </c>
      <c r="B32" s="2" t="s">
        <v>43</v>
      </c>
      <c r="C32" s="56" t="s">
        <v>61</v>
      </c>
      <c r="D32" s="42" t="s">
        <v>35</v>
      </c>
      <c r="E32" s="38" t="s">
        <v>109</v>
      </c>
      <c r="F32" s="38" t="s">
        <v>16</v>
      </c>
      <c r="G32" s="38" t="s">
        <v>102</v>
      </c>
      <c r="H32" s="38" t="s">
        <v>16</v>
      </c>
      <c r="I32" s="38" t="s">
        <v>110</v>
      </c>
      <c r="J32" s="38" t="s">
        <v>35</v>
      </c>
      <c r="K32" s="38" t="s">
        <v>111</v>
      </c>
      <c r="L32" s="43">
        <v>1175.49</v>
      </c>
      <c r="M32" s="49">
        <v>327</v>
      </c>
      <c r="N32" s="3">
        <v>468</v>
      </c>
      <c r="O32" s="4">
        <v>1.5</v>
      </c>
      <c r="P32" s="50">
        <f t="shared" si="1"/>
        <v>1029</v>
      </c>
      <c r="Q32" s="5"/>
      <c r="R32" s="5"/>
      <c r="S32" s="5"/>
      <c r="T32" s="5"/>
    </row>
    <row r="33" spans="1:20" x14ac:dyDescent="0.25">
      <c r="A33" s="55" t="s">
        <v>42</v>
      </c>
      <c r="B33" s="2" t="s">
        <v>27</v>
      </c>
      <c r="C33" s="56" t="s">
        <v>77</v>
      </c>
      <c r="D33" s="42" t="s">
        <v>24</v>
      </c>
      <c r="E33" s="38" t="s">
        <v>78</v>
      </c>
      <c r="F33" s="38" t="s">
        <v>22</v>
      </c>
      <c r="G33" s="38" t="s">
        <v>79</v>
      </c>
      <c r="H33" s="38" t="s">
        <v>22</v>
      </c>
      <c r="I33" s="38" t="s">
        <v>80</v>
      </c>
      <c r="J33" s="38" t="s">
        <v>24</v>
      </c>
      <c r="K33" s="38" t="s">
        <v>81</v>
      </c>
      <c r="L33" s="43">
        <v>1893.4</v>
      </c>
      <c r="M33" s="49">
        <v>327</v>
      </c>
      <c r="N33" s="3">
        <v>468</v>
      </c>
      <c r="O33" s="4">
        <v>4.5</v>
      </c>
      <c r="P33" s="50">
        <f>(N33*O33)+M33</f>
        <v>2433</v>
      </c>
      <c r="Q33" s="5"/>
      <c r="R33" s="5"/>
      <c r="S33" s="5"/>
      <c r="T33" s="5"/>
    </row>
    <row r="34" spans="1:20" ht="12.75" customHeight="1" x14ac:dyDescent="0.25">
      <c r="A34" s="55" t="s">
        <v>72</v>
      </c>
      <c r="B34" s="2" t="s">
        <v>27</v>
      </c>
      <c r="C34" s="56" t="s">
        <v>71</v>
      </c>
      <c r="D34" s="42" t="s">
        <v>19</v>
      </c>
      <c r="E34" s="38" t="s">
        <v>73</v>
      </c>
      <c r="F34" s="38" t="s">
        <v>16</v>
      </c>
      <c r="G34" s="38" t="s">
        <v>74</v>
      </c>
      <c r="H34" s="38" t="s">
        <v>16</v>
      </c>
      <c r="I34" s="38" t="s">
        <v>75</v>
      </c>
      <c r="J34" s="38" t="s">
        <v>19</v>
      </c>
      <c r="K34" s="38" t="s">
        <v>76</v>
      </c>
      <c r="L34" s="43">
        <v>1472.99</v>
      </c>
      <c r="M34" s="49"/>
      <c r="N34" s="6">
        <v>468</v>
      </c>
      <c r="O34" s="7">
        <v>3.5</v>
      </c>
      <c r="P34" s="50">
        <f>(N34*O34)+M34</f>
        <v>1638</v>
      </c>
      <c r="Q34" s="5"/>
      <c r="R34" s="5"/>
      <c r="S34" s="5"/>
      <c r="T34" s="5"/>
    </row>
    <row r="35" spans="1:20" x14ac:dyDescent="0.25">
      <c r="A35" s="55" t="s">
        <v>47</v>
      </c>
      <c r="B35" s="2" t="s">
        <v>33</v>
      </c>
      <c r="C35" s="56" t="s">
        <v>62</v>
      </c>
      <c r="D35" s="42" t="s">
        <v>19</v>
      </c>
      <c r="E35" s="38" t="s">
        <v>63</v>
      </c>
      <c r="F35" s="38" t="s">
        <v>17</v>
      </c>
      <c r="G35" s="38" t="s">
        <v>64</v>
      </c>
      <c r="H35" s="38" t="s">
        <v>17</v>
      </c>
      <c r="I35" s="38" t="s">
        <v>65</v>
      </c>
      <c r="J35" s="38" t="s">
        <v>19</v>
      </c>
      <c r="K35" s="38" t="s">
        <v>66</v>
      </c>
      <c r="L35" s="43">
        <v>1104.58</v>
      </c>
      <c r="M35" s="49">
        <v>327</v>
      </c>
      <c r="N35" s="3">
        <v>468</v>
      </c>
      <c r="O35" s="4">
        <v>1.5</v>
      </c>
      <c r="P35" s="50">
        <f>(N35*O35)+M35</f>
        <v>1029</v>
      </c>
      <c r="Q35" s="5"/>
      <c r="R35" s="5"/>
      <c r="S35" s="5"/>
      <c r="T35" s="5"/>
    </row>
    <row r="36" spans="1:20" x14ac:dyDescent="0.25">
      <c r="A36" s="55" t="s">
        <v>48</v>
      </c>
      <c r="B36" s="2" t="s">
        <v>27</v>
      </c>
      <c r="C36" s="56" t="s">
        <v>62</v>
      </c>
      <c r="D36" s="42" t="s">
        <v>21</v>
      </c>
      <c r="E36" s="38" t="s">
        <v>67</v>
      </c>
      <c r="F36" s="38" t="s">
        <v>17</v>
      </c>
      <c r="G36" s="38" t="s">
        <v>68</v>
      </c>
      <c r="H36" s="38" t="s">
        <v>17</v>
      </c>
      <c r="I36" s="38" t="s">
        <v>69</v>
      </c>
      <c r="J36" s="38" t="s">
        <v>21</v>
      </c>
      <c r="K36" s="38" t="s">
        <v>70</v>
      </c>
      <c r="L36" s="43">
        <v>1702.98</v>
      </c>
      <c r="M36" s="49">
        <v>327</v>
      </c>
      <c r="N36" s="3">
        <v>468</v>
      </c>
      <c r="O36" s="4">
        <v>2.5</v>
      </c>
      <c r="P36" s="50">
        <f>(N36*O36)+M36</f>
        <v>1497</v>
      </c>
      <c r="Q36" s="5"/>
      <c r="R36" s="5"/>
      <c r="S36" s="5"/>
      <c r="T36" s="5"/>
    </row>
    <row r="37" spans="1:20" x14ac:dyDescent="0.25">
      <c r="A37" s="55" t="s">
        <v>82</v>
      </c>
      <c r="B37" s="2" t="s">
        <v>27</v>
      </c>
      <c r="C37" s="56" t="s">
        <v>83</v>
      </c>
      <c r="D37" s="42" t="s">
        <v>84</v>
      </c>
      <c r="E37" s="38" t="s">
        <v>85</v>
      </c>
      <c r="F37" s="38" t="s">
        <v>21</v>
      </c>
      <c r="G37" s="38" t="s">
        <v>86</v>
      </c>
      <c r="H37" s="38" t="s">
        <v>21</v>
      </c>
      <c r="I37" s="38" t="s">
        <v>87</v>
      </c>
      <c r="J37" s="38" t="s">
        <v>16</v>
      </c>
      <c r="K37" s="38" t="s">
        <v>88</v>
      </c>
      <c r="L37" s="43">
        <v>719.6</v>
      </c>
      <c r="M37" s="49">
        <v>327</v>
      </c>
      <c r="N37" s="6">
        <v>468</v>
      </c>
      <c r="O37" s="7">
        <v>1.5</v>
      </c>
      <c r="P37" s="50">
        <f>(N37*O37)+M37</f>
        <v>1029</v>
      </c>
      <c r="Q37" s="5"/>
      <c r="R37" s="5"/>
      <c r="S37" s="5"/>
      <c r="T37" s="5"/>
    </row>
    <row r="38" spans="1:20" x14ac:dyDescent="0.25">
      <c r="A38" s="55" t="s">
        <v>116</v>
      </c>
      <c r="B38" s="2" t="s">
        <v>115</v>
      </c>
      <c r="C38" s="56" t="s">
        <v>117</v>
      </c>
      <c r="D38" s="42" t="s">
        <v>16</v>
      </c>
      <c r="E38" s="38" t="s">
        <v>119</v>
      </c>
      <c r="F38" s="38" t="s">
        <v>19</v>
      </c>
      <c r="G38" s="38" t="s">
        <v>120</v>
      </c>
      <c r="H38" s="38" t="s">
        <v>16</v>
      </c>
      <c r="I38" s="38" t="s">
        <v>121</v>
      </c>
      <c r="J38" s="38" t="s">
        <v>19</v>
      </c>
      <c r="K38" s="38" t="s">
        <v>122</v>
      </c>
      <c r="L38" s="43">
        <v>794.49</v>
      </c>
      <c r="M38" s="49">
        <v>327</v>
      </c>
      <c r="N38" s="3">
        <v>468</v>
      </c>
      <c r="O38" s="4">
        <v>5.5</v>
      </c>
      <c r="P38" s="50">
        <f>(N38*O38)+M38</f>
        <v>2901</v>
      </c>
      <c r="Q38" s="5"/>
      <c r="R38" s="5"/>
      <c r="S38" s="5"/>
    </row>
    <row r="39" spans="1:20" ht="12.75" customHeight="1" x14ac:dyDescent="0.25">
      <c r="A39" s="55" t="s">
        <v>114</v>
      </c>
      <c r="B39" s="2" t="s">
        <v>115</v>
      </c>
      <c r="C39" s="56" t="s">
        <v>118</v>
      </c>
      <c r="D39" s="42" t="s">
        <v>16</v>
      </c>
      <c r="E39" s="38" t="s">
        <v>119</v>
      </c>
      <c r="F39" s="38" t="s">
        <v>19</v>
      </c>
      <c r="G39" s="38" t="s">
        <v>120</v>
      </c>
      <c r="H39" s="38" t="s">
        <v>16</v>
      </c>
      <c r="I39" s="38" t="s">
        <v>121</v>
      </c>
      <c r="J39" s="38" t="s">
        <v>19</v>
      </c>
      <c r="K39" s="38" t="s">
        <v>122</v>
      </c>
      <c r="L39" s="43">
        <v>794.49</v>
      </c>
      <c r="M39" s="49">
        <v>327</v>
      </c>
      <c r="N39" s="3">
        <v>468</v>
      </c>
      <c r="O39" s="4">
        <v>5.5</v>
      </c>
      <c r="P39" s="50">
        <f>(N39*O39)+M39</f>
        <v>2901</v>
      </c>
      <c r="Q39" s="5"/>
      <c r="R39" s="5"/>
      <c r="S39" s="5"/>
    </row>
    <row r="40" spans="1:20" x14ac:dyDescent="0.25">
      <c r="A40" s="55" t="s">
        <v>184</v>
      </c>
      <c r="B40" s="2" t="s">
        <v>33</v>
      </c>
      <c r="C40" s="56" t="s">
        <v>188</v>
      </c>
      <c r="D40" s="42" t="s">
        <v>18</v>
      </c>
      <c r="E40" s="38" t="s">
        <v>190</v>
      </c>
      <c r="F40" s="38" t="s">
        <v>16</v>
      </c>
      <c r="G40" s="38" t="s">
        <v>191</v>
      </c>
      <c r="H40" s="38" t="s">
        <v>16</v>
      </c>
      <c r="I40" s="38" t="s">
        <v>192</v>
      </c>
      <c r="J40" s="38" t="s">
        <v>18</v>
      </c>
      <c r="K40" s="38" t="s">
        <v>193</v>
      </c>
      <c r="L40" s="43">
        <v>618.69000000000005</v>
      </c>
      <c r="M40" s="49">
        <v>327</v>
      </c>
      <c r="N40" s="3">
        <v>468</v>
      </c>
      <c r="O40" s="4">
        <v>0.5</v>
      </c>
      <c r="P40" s="50">
        <f>(N40*O40)+M40</f>
        <v>561</v>
      </c>
      <c r="Q40" s="5"/>
      <c r="R40" s="5"/>
      <c r="S40" s="5"/>
    </row>
    <row r="41" spans="1:20" x14ac:dyDescent="0.25">
      <c r="A41" s="55" t="s">
        <v>185</v>
      </c>
      <c r="B41" s="2" t="s">
        <v>33</v>
      </c>
      <c r="C41" s="56" t="s">
        <v>188</v>
      </c>
      <c r="D41" s="42" t="s">
        <v>17</v>
      </c>
      <c r="E41" s="38" t="s">
        <v>194</v>
      </c>
      <c r="F41" s="38" t="s">
        <v>16</v>
      </c>
      <c r="G41" s="38" t="s">
        <v>195</v>
      </c>
      <c r="H41" s="38" t="s">
        <v>16</v>
      </c>
      <c r="I41" s="38" t="s">
        <v>196</v>
      </c>
      <c r="J41" s="38" t="s">
        <v>17</v>
      </c>
      <c r="K41" s="38" t="s">
        <v>197</v>
      </c>
      <c r="L41" s="43">
        <v>1431.38</v>
      </c>
      <c r="M41" s="49">
        <v>327</v>
      </c>
      <c r="N41" s="3">
        <v>468</v>
      </c>
      <c r="O41" s="4">
        <v>1.5</v>
      </c>
      <c r="P41" s="50">
        <f>(N41*O41)+M41</f>
        <v>1029</v>
      </c>
      <c r="Q41" s="5"/>
      <c r="R41" s="5"/>
      <c r="S41" s="5"/>
      <c r="T41" s="5"/>
    </row>
    <row r="42" spans="1:20" x14ac:dyDescent="0.25">
      <c r="A42" s="55" t="s">
        <v>186</v>
      </c>
      <c r="B42" s="2" t="s">
        <v>33</v>
      </c>
      <c r="C42" s="56" t="s">
        <v>188</v>
      </c>
      <c r="D42" s="42" t="s">
        <v>189</v>
      </c>
      <c r="E42" s="38" t="s">
        <v>198</v>
      </c>
      <c r="F42" s="38" t="s">
        <v>16</v>
      </c>
      <c r="G42" s="38" t="s">
        <v>199</v>
      </c>
      <c r="H42" s="38" t="s">
        <v>16</v>
      </c>
      <c r="I42" s="38" t="s">
        <v>200</v>
      </c>
      <c r="J42" s="38" t="s">
        <v>189</v>
      </c>
      <c r="K42" s="38" t="s">
        <v>201</v>
      </c>
      <c r="L42" s="45">
        <v>732.49</v>
      </c>
      <c r="M42" s="49">
        <v>327</v>
      </c>
      <c r="N42" s="3">
        <v>468</v>
      </c>
      <c r="O42" s="4">
        <v>1.5</v>
      </c>
      <c r="P42" s="50">
        <f>(N42*O42)+M42</f>
        <v>1029</v>
      </c>
      <c r="Q42" s="5"/>
      <c r="R42" s="5"/>
      <c r="S42" s="5"/>
      <c r="T42" s="5"/>
    </row>
    <row r="43" spans="1:20" x14ac:dyDescent="0.25">
      <c r="A43" s="55" t="s">
        <v>187</v>
      </c>
      <c r="B43" s="2" t="s">
        <v>27</v>
      </c>
      <c r="C43" s="56" t="s">
        <v>188</v>
      </c>
      <c r="D43" s="42" t="s">
        <v>19</v>
      </c>
      <c r="E43" s="38" t="s">
        <v>144</v>
      </c>
      <c r="F43" s="38" t="s">
        <v>16</v>
      </c>
      <c r="G43" s="38" t="s">
        <v>145</v>
      </c>
      <c r="H43" s="38" t="s">
        <v>16</v>
      </c>
      <c r="I43" s="38" t="s">
        <v>143</v>
      </c>
      <c r="J43" s="38" t="s">
        <v>19</v>
      </c>
      <c r="K43" s="38" t="s">
        <v>143</v>
      </c>
      <c r="L43" s="45">
        <v>1678.69</v>
      </c>
      <c r="M43" s="49"/>
      <c r="N43" s="3"/>
      <c r="O43" s="4"/>
      <c r="P43" s="50"/>
      <c r="Q43" s="5"/>
      <c r="R43" s="5"/>
      <c r="S43" s="5"/>
      <c r="T43" s="5"/>
    </row>
    <row r="44" spans="1:20" x14ac:dyDescent="0.25">
      <c r="A44" s="55" t="s">
        <v>49</v>
      </c>
      <c r="B44" s="2" t="s">
        <v>27</v>
      </c>
      <c r="C44" s="56" t="s">
        <v>211</v>
      </c>
      <c r="D44" s="42" t="s">
        <v>18</v>
      </c>
      <c r="E44" s="38" t="s">
        <v>141</v>
      </c>
      <c r="F44" s="38" t="s">
        <v>16</v>
      </c>
      <c r="G44" s="38" t="s">
        <v>142</v>
      </c>
      <c r="H44" s="38" t="s">
        <v>16</v>
      </c>
      <c r="I44" s="38" t="s">
        <v>143</v>
      </c>
      <c r="J44" s="38" t="s">
        <v>18</v>
      </c>
      <c r="K44" s="38" t="s">
        <v>216</v>
      </c>
      <c r="L44" s="43">
        <v>1102.4000000000001</v>
      </c>
      <c r="M44" s="49">
        <v>327</v>
      </c>
      <c r="N44" s="3">
        <v>468</v>
      </c>
      <c r="O44" s="4">
        <v>2.5</v>
      </c>
      <c r="P44" s="50">
        <f t="shared" ref="P44" si="2">(N44*O44)+M44</f>
        <v>1497</v>
      </c>
      <c r="Q44" s="5"/>
      <c r="R44" s="5"/>
      <c r="S44" s="5"/>
      <c r="T44" s="5"/>
    </row>
    <row r="45" spans="1:20" x14ac:dyDescent="0.25">
      <c r="A45" s="55" t="s">
        <v>50</v>
      </c>
      <c r="B45" s="2" t="s">
        <v>27</v>
      </c>
      <c r="C45" s="56" t="s">
        <v>211</v>
      </c>
      <c r="D45" s="42" t="s">
        <v>19</v>
      </c>
      <c r="E45" s="38" t="s">
        <v>144</v>
      </c>
      <c r="F45" s="38" t="s">
        <v>16</v>
      </c>
      <c r="G45" s="38" t="s">
        <v>145</v>
      </c>
      <c r="H45" s="38" t="s">
        <v>16</v>
      </c>
      <c r="I45" s="38" t="s">
        <v>143</v>
      </c>
      <c r="J45" s="38" t="s">
        <v>19</v>
      </c>
      <c r="K45" s="38" t="s">
        <v>216</v>
      </c>
      <c r="L45" s="43">
        <v>1678.69</v>
      </c>
      <c r="M45" s="49"/>
      <c r="N45" s="3">
        <v>468</v>
      </c>
      <c r="O45" s="4">
        <v>2.5</v>
      </c>
      <c r="P45" s="50">
        <f>(N45*O45)+M45</f>
        <v>1170</v>
      </c>
      <c r="Q45" s="5"/>
      <c r="R45" s="5"/>
      <c r="S45" s="5"/>
      <c r="T45" s="5"/>
    </row>
    <row r="46" spans="1:20" x14ac:dyDescent="0.25">
      <c r="A46" s="55" t="s">
        <v>52</v>
      </c>
      <c r="B46" s="2" t="s">
        <v>27</v>
      </c>
      <c r="C46" s="56" t="s">
        <v>211</v>
      </c>
      <c r="D46" s="42" t="s">
        <v>21</v>
      </c>
      <c r="E46" s="38" t="s">
        <v>150</v>
      </c>
      <c r="F46" s="38" t="s">
        <v>16</v>
      </c>
      <c r="G46" s="38" t="s">
        <v>151</v>
      </c>
      <c r="H46" s="38" t="s">
        <v>16</v>
      </c>
      <c r="I46" s="38" t="s">
        <v>152</v>
      </c>
      <c r="J46" s="38" t="s">
        <v>21</v>
      </c>
      <c r="K46" s="38" t="s">
        <v>153</v>
      </c>
      <c r="L46" s="43">
        <v>1376.48</v>
      </c>
      <c r="M46" s="49">
        <v>327</v>
      </c>
      <c r="N46" s="3">
        <v>468</v>
      </c>
      <c r="O46" s="4">
        <v>2.5</v>
      </c>
      <c r="P46" s="50">
        <f t="shared" ref="P46:P49" si="3">(N46*O46)+M46</f>
        <v>1497</v>
      </c>
      <c r="Q46" s="5"/>
      <c r="R46" s="5"/>
      <c r="S46" s="5"/>
      <c r="T46" s="5"/>
    </row>
    <row r="47" spans="1:20" x14ac:dyDescent="0.25">
      <c r="A47" s="55" t="s">
        <v>53</v>
      </c>
      <c r="B47" s="2" t="s">
        <v>27</v>
      </c>
      <c r="C47" s="56" t="s">
        <v>211</v>
      </c>
      <c r="D47" s="42" t="s">
        <v>22</v>
      </c>
      <c r="E47" s="38" t="s">
        <v>154</v>
      </c>
      <c r="F47" s="38" t="s">
        <v>16</v>
      </c>
      <c r="G47" s="38" t="s">
        <v>155</v>
      </c>
      <c r="H47" s="38" t="s">
        <v>16</v>
      </c>
      <c r="I47" s="38" t="s">
        <v>156</v>
      </c>
      <c r="J47" s="38" t="s">
        <v>22</v>
      </c>
      <c r="K47" s="38" t="s">
        <v>159</v>
      </c>
      <c r="L47" s="43">
        <v>1762.48</v>
      </c>
      <c r="M47" s="49">
        <v>327</v>
      </c>
      <c r="N47" s="3">
        <v>468</v>
      </c>
      <c r="O47" s="4">
        <v>2.5</v>
      </c>
      <c r="P47" s="50">
        <f t="shared" si="3"/>
        <v>1497</v>
      </c>
      <c r="Q47" s="5"/>
      <c r="R47" s="5"/>
      <c r="S47" s="5"/>
      <c r="T47" s="5"/>
    </row>
    <row r="48" spans="1:20" x14ac:dyDescent="0.25">
      <c r="A48" s="55" t="s">
        <v>55</v>
      </c>
      <c r="B48" s="2" t="s">
        <v>27</v>
      </c>
      <c r="C48" s="56" t="s">
        <v>211</v>
      </c>
      <c r="D48" s="42" t="s">
        <v>17</v>
      </c>
      <c r="E48" s="38" t="s">
        <v>162</v>
      </c>
      <c r="F48" s="38" t="s">
        <v>16</v>
      </c>
      <c r="G48" s="38" t="s">
        <v>163</v>
      </c>
      <c r="H48" s="38" t="s">
        <v>16</v>
      </c>
      <c r="I48" s="38" t="s">
        <v>164</v>
      </c>
      <c r="J48" s="38" t="s">
        <v>17</v>
      </c>
      <c r="K48" s="38" t="s">
        <v>165</v>
      </c>
      <c r="L48" s="43">
        <v>3080.27</v>
      </c>
      <c r="M48" s="49">
        <v>327</v>
      </c>
      <c r="N48" s="3">
        <v>468</v>
      </c>
      <c r="O48" s="4">
        <v>2.5</v>
      </c>
      <c r="P48" s="50">
        <f t="shared" si="3"/>
        <v>1497</v>
      </c>
      <c r="Q48" s="5"/>
      <c r="R48" s="5"/>
      <c r="S48" s="5"/>
      <c r="T48" s="5"/>
    </row>
    <row r="49" spans="1:20" x14ac:dyDescent="0.25">
      <c r="A49" s="55" t="s">
        <v>210</v>
      </c>
      <c r="B49" s="2" t="s">
        <v>27</v>
      </c>
      <c r="C49" s="56" t="s">
        <v>211</v>
      </c>
      <c r="D49" s="42" t="s">
        <v>35</v>
      </c>
      <c r="E49" s="38" t="s">
        <v>212</v>
      </c>
      <c r="F49" s="38" t="s">
        <v>16</v>
      </c>
      <c r="G49" s="38" t="s">
        <v>213</v>
      </c>
      <c r="H49" s="38" t="s">
        <v>16</v>
      </c>
      <c r="I49" s="38" t="s">
        <v>214</v>
      </c>
      <c r="J49" s="38" t="s">
        <v>35</v>
      </c>
      <c r="K49" s="38" t="s">
        <v>215</v>
      </c>
      <c r="L49" s="43">
        <v>1167.48</v>
      </c>
      <c r="M49" s="49">
        <v>327</v>
      </c>
      <c r="N49" s="3">
        <v>468</v>
      </c>
      <c r="O49" s="4">
        <v>2.5</v>
      </c>
      <c r="P49" s="50">
        <f t="shared" si="3"/>
        <v>1497</v>
      </c>
      <c r="Q49" s="5"/>
      <c r="R49" s="5"/>
      <c r="S49" s="5"/>
      <c r="T49" s="5"/>
    </row>
    <row r="50" spans="1:20" x14ac:dyDescent="0.25">
      <c r="A50" s="55" t="s">
        <v>224</v>
      </c>
      <c r="B50" s="2" t="s">
        <v>27</v>
      </c>
      <c r="C50" s="56" t="s">
        <v>225</v>
      </c>
      <c r="D50" s="40" t="s">
        <v>245</v>
      </c>
      <c r="E50" s="37"/>
      <c r="F50" s="37"/>
      <c r="G50" s="37"/>
      <c r="H50" s="37"/>
      <c r="I50" s="37"/>
      <c r="J50" s="37"/>
      <c r="K50" s="37"/>
      <c r="L50" s="41"/>
      <c r="M50" s="49"/>
      <c r="N50" s="3">
        <v>117</v>
      </c>
      <c r="O50" s="4">
        <v>1</v>
      </c>
      <c r="P50" s="50">
        <f>(N50*O50)+M50</f>
        <v>117</v>
      </c>
      <c r="Q50" s="5"/>
      <c r="R50" s="5"/>
      <c r="S50" s="5"/>
      <c r="T50" s="5"/>
    </row>
    <row r="51" spans="1:20" x14ac:dyDescent="0.25">
      <c r="A51" s="55" t="s">
        <v>45</v>
      </c>
      <c r="B51" s="2" t="s">
        <v>33</v>
      </c>
      <c r="C51" s="56" t="s">
        <v>62</v>
      </c>
      <c r="D51" s="40" t="s">
        <v>245</v>
      </c>
      <c r="E51" s="37"/>
      <c r="F51" s="37"/>
      <c r="G51" s="37"/>
      <c r="H51" s="37"/>
      <c r="I51" s="37"/>
      <c r="J51" s="37"/>
      <c r="K51" s="37"/>
      <c r="L51" s="41"/>
      <c r="M51" s="49"/>
      <c r="N51" s="3"/>
      <c r="O51" s="4">
        <v>2</v>
      </c>
      <c r="P51" s="50">
        <v>234</v>
      </c>
      <c r="Q51" s="5"/>
      <c r="R51" s="5"/>
      <c r="S51" s="5"/>
      <c r="T51" s="5"/>
    </row>
    <row r="52" spans="1:20" x14ac:dyDescent="0.25">
      <c r="A52" s="55" t="s">
        <v>46</v>
      </c>
      <c r="B52" s="2" t="s">
        <v>43</v>
      </c>
      <c r="C52" s="56" t="s">
        <v>62</v>
      </c>
      <c r="D52" s="40" t="s">
        <v>245</v>
      </c>
      <c r="E52" s="37"/>
      <c r="F52" s="37"/>
      <c r="G52" s="37"/>
      <c r="H52" s="37"/>
      <c r="I52" s="37"/>
      <c r="J52" s="37"/>
      <c r="K52" s="37"/>
      <c r="L52" s="41"/>
      <c r="M52" s="49"/>
      <c r="N52" s="3"/>
      <c r="O52" s="4">
        <v>2</v>
      </c>
      <c r="P52" s="50">
        <v>234</v>
      </c>
      <c r="Q52" s="5"/>
      <c r="R52" s="5"/>
      <c r="S52" s="5"/>
      <c r="T52" s="5"/>
    </row>
    <row r="53" spans="1:20" x14ac:dyDescent="0.25">
      <c r="A53" s="55" t="s">
        <v>82</v>
      </c>
      <c r="B53" s="2" t="s">
        <v>27</v>
      </c>
      <c r="C53" s="56" t="s">
        <v>226</v>
      </c>
      <c r="D53" s="40" t="s">
        <v>245</v>
      </c>
      <c r="E53" s="37"/>
      <c r="F53" s="37"/>
      <c r="G53" s="37"/>
      <c r="H53" s="37"/>
      <c r="I53" s="37"/>
      <c r="J53" s="37"/>
      <c r="K53" s="37"/>
      <c r="L53" s="41"/>
      <c r="M53" s="49"/>
      <c r="N53" s="6">
        <v>117</v>
      </c>
      <c r="O53" s="7">
        <v>1</v>
      </c>
      <c r="P53" s="50">
        <f>(N53*O53)+M53</f>
        <v>117</v>
      </c>
      <c r="Q53" s="5"/>
      <c r="R53" s="5"/>
      <c r="S53" s="5"/>
      <c r="T53" s="5"/>
    </row>
    <row r="54" spans="1:20" x14ac:dyDescent="0.25">
      <c r="A54" s="55" t="s">
        <v>82</v>
      </c>
      <c r="B54" s="2" t="s">
        <v>27</v>
      </c>
      <c r="C54" s="56" t="s">
        <v>236</v>
      </c>
      <c r="D54" s="40" t="s">
        <v>245</v>
      </c>
      <c r="E54" s="37"/>
      <c r="F54" s="37"/>
      <c r="G54" s="37"/>
      <c r="H54" s="37"/>
      <c r="I54" s="37"/>
      <c r="J54" s="37"/>
      <c r="K54" s="37"/>
      <c r="L54" s="41"/>
      <c r="M54" s="49"/>
      <c r="N54" s="6">
        <v>117</v>
      </c>
      <c r="O54" s="7">
        <v>1</v>
      </c>
      <c r="P54" s="50">
        <f>(N54*O54)+M54</f>
        <v>117</v>
      </c>
      <c r="Q54" s="5"/>
      <c r="R54" s="5"/>
      <c r="S54" s="5"/>
      <c r="T54" s="5"/>
    </row>
    <row r="55" spans="1:20" x14ac:dyDescent="0.25">
      <c r="A55" s="55" t="s">
        <v>228</v>
      </c>
      <c r="B55" s="2" t="s">
        <v>27</v>
      </c>
      <c r="C55" s="56" t="s">
        <v>227</v>
      </c>
      <c r="D55" s="40" t="s">
        <v>245</v>
      </c>
      <c r="E55" s="37"/>
      <c r="F55" s="37"/>
      <c r="G55" s="37"/>
      <c r="H55" s="37"/>
      <c r="I55" s="37"/>
      <c r="J55" s="37"/>
      <c r="K55" s="37"/>
      <c r="L55" s="41"/>
      <c r="M55" s="49"/>
      <c r="N55" s="6">
        <v>117</v>
      </c>
      <c r="O55" s="7">
        <v>1</v>
      </c>
      <c r="P55" s="50">
        <f>(N55*O55)+M55</f>
        <v>117</v>
      </c>
      <c r="Q55" s="5"/>
      <c r="R55" s="5"/>
      <c r="S55" s="5"/>
      <c r="T55" s="5"/>
    </row>
    <row r="56" spans="1:20" x14ac:dyDescent="0.25">
      <c r="A56" s="55" t="s">
        <v>228</v>
      </c>
      <c r="B56" s="2" t="s">
        <v>27</v>
      </c>
      <c r="C56" s="56" t="s">
        <v>229</v>
      </c>
      <c r="D56" s="42" t="s">
        <v>16</v>
      </c>
      <c r="E56" s="38" t="s">
        <v>230</v>
      </c>
      <c r="F56" s="38" t="s">
        <v>233</v>
      </c>
      <c r="G56" s="38" t="s">
        <v>231</v>
      </c>
      <c r="H56" s="38" t="s">
        <v>234</v>
      </c>
      <c r="I56" s="38" t="s">
        <v>235</v>
      </c>
      <c r="J56" s="38" t="s">
        <v>232</v>
      </c>
      <c r="K56" s="38" t="s">
        <v>235</v>
      </c>
      <c r="L56" s="43">
        <v>571.23</v>
      </c>
      <c r="M56" s="49">
        <v>327</v>
      </c>
      <c r="N56" s="6">
        <v>468</v>
      </c>
      <c r="O56" s="7">
        <v>2.5</v>
      </c>
      <c r="P56" s="50">
        <f>(N56*O56)+M56</f>
        <v>1497</v>
      </c>
      <c r="Q56" s="5"/>
      <c r="R56" s="5"/>
      <c r="S56" s="5"/>
      <c r="T56" s="5"/>
    </row>
    <row r="57" spans="1:20" ht="16.5" thickBot="1" x14ac:dyDescent="0.3">
      <c r="A57" s="58" t="s">
        <v>237</v>
      </c>
      <c r="B57" s="59" t="s">
        <v>240</v>
      </c>
      <c r="C57" s="60" t="s">
        <v>229</v>
      </c>
      <c r="D57" s="46" t="s">
        <v>24</v>
      </c>
      <c r="E57" s="47" t="s">
        <v>238</v>
      </c>
      <c r="F57" s="47" t="s">
        <v>233</v>
      </c>
      <c r="G57" s="47" t="s">
        <v>238</v>
      </c>
      <c r="H57" s="47" t="s">
        <v>234</v>
      </c>
      <c r="I57" s="47" t="s">
        <v>239</v>
      </c>
      <c r="J57" s="47" t="s">
        <v>24</v>
      </c>
      <c r="K57" s="47" t="s">
        <v>239</v>
      </c>
      <c r="L57" s="48"/>
      <c r="M57" s="51">
        <v>327</v>
      </c>
      <c r="N57" s="52">
        <v>468</v>
      </c>
      <c r="O57" s="53">
        <v>1.5</v>
      </c>
      <c r="P57" s="54">
        <f>(N57*O57)+M57</f>
        <v>1029</v>
      </c>
      <c r="Q57" s="5"/>
      <c r="R57" s="5"/>
      <c r="S57" s="5"/>
      <c r="T57" s="5"/>
    </row>
    <row r="58" spans="1:20" s="36" customForma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s="36" customForma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s="36" customForma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s="36" customForma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s="36" customForma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35"/>
      <c r="M63" s="5"/>
      <c r="N63" s="5"/>
      <c r="O63" s="5"/>
      <c r="P63" s="35"/>
      <c r="Q63" s="5"/>
      <c r="R63" s="5"/>
      <c r="S63" s="5"/>
      <c r="T63" s="5"/>
    </row>
    <row r="64" spans="1:20" x14ac:dyDescent="0.25">
      <c r="I64" s="5"/>
      <c r="J64" s="5"/>
      <c r="K64" s="5"/>
      <c r="L64" s="35"/>
      <c r="M64" s="5"/>
      <c r="N64" s="5"/>
      <c r="O64" s="5"/>
      <c r="P64" s="35"/>
    </row>
    <row r="65" spans="9:16" x14ac:dyDescent="0.25">
      <c r="I65" s="5"/>
      <c r="J65" s="5"/>
      <c r="K65" s="5"/>
      <c r="L65" s="35"/>
      <c r="M65" s="5"/>
      <c r="N65" s="5"/>
      <c r="O65" s="5"/>
      <c r="P65" s="35"/>
    </row>
    <row r="66" spans="9:16" x14ac:dyDescent="0.25">
      <c r="I66" s="5"/>
      <c r="J66" s="5"/>
      <c r="K66" s="5"/>
      <c r="L66" s="35"/>
      <c r="M66" s="5"/>
      <c r="N66" s="5"/>
      <c r="O66" s="5"/>
      <c r="P66" s="35"/>
    </row>
    <row r="67" spans="9:16" x14ac:dyDescent="0.25">
      <c r="I67" s="5"/>
      <c r="J67" s="5"/>
      <c r="K67" s="5"/>
      <c r="L67" s="35"/>
      <c r="M67" s="5"/>
      <c r="N67" s="5"/>
      <c r="O67" s="5"/>
      <c r="P67" s="35"/>
    </row>
    <row r="68" spans="9:16" x14ac:dyDescent="0.25">
      <c r="I68" s="5"/>
      <c r="J68" s="5"/>
      <c r="K68" s="5"/>
      <c r="L68" s="35"/>
      <c r="M68" s="5"/>
      <c r="N68" s="5"/>
      <c r="O68" s="5"/>
      <c r="P68" s="35"/>
    </row>
    <row r="69" spans="9:16" x14ac:dyDescent="0.25">
      <c r="I69" s="5"/>
      <c r="J69" s="5"/>
      <c r="K69" s="5"/>
      <c r="L69" s="35"/>
      <c r="M69" s="5"/>
      <c r="N69" s="5"/>
      <c r="O69" s="5"/>
      <c r="P69" s="35"/>
    </row>
    <row r="70" spans="9:16" x14ac:dyDescent="0.25">
      <c r="I70" s="5"/>
      <c r="J70" s="5"/>
      <c r="K70" s="5"/>
      <c r="L70" s="35"/>
      <c r="M70" s="5"/>
      <c r="N70" s="5"/>
      <c r="O70" s="5"/>
      <c r="P70" s="35"/>
    </row>
    <row r="71" spans="9:16" x14ac:dyDescent="0.25">
      <c r="I71" s="5"/>
      <c r="J71" s="5"/>
      <c r="K71" s="5"/>
      <c r="L71" s="35"/>
      <c r="M71" s="5"/>
      <c r="N71" s="5"/>
      <c r="O71" s="5"/>
      <c r="P71" s="35"/>
    </row>
  </sheetData>
  <mergeCells count="20">
    <mergeCell ref="D4:L4"/>
    <mergeCell ref="D26:L26"/>
    <mergeCell ref="D50:L50"/>
    <mergeCell ref="D51:L51"/>
    <mergeCell ref="D52:L52"/>
    <mergeCell ref="D53:L53"/>
    <mergeCell ref="D54:L54"/>
    <mergeCell ref="D1:L1"/>
    <mergeCell ref="M1:P1"/>
    <mergeCell ref="A2:A3"/>
    <mergeCell ref="B2:B3"/>
    <mergeCell ref="C2:C3"/>
    <mergeCell ref="D2:G2"/>
    <mergeCell ref="H2:K2"/>
    <mergeCell ref="L2:L3"/>
    <mergeCell ref="M2:M3"/>
    <mergeCell ref="N2:N3"/>
    <mergeCell ref="O2:O3"/>
    <mergeCell ref="P2:P3"/>
    <mergeCell ref="D55:L55"/>
  </mergeCells>
  <pageMargins left="0.511811024" right="0.511811024" top="0.78740157499999996" bottom="0.78740157499999996" header="0.31496062000000002" footer="0.31496062000000002"/>
  <pageSetup paperSize="9" orientation="landscape" r:id="rId1"/>
  <ignoredErrors>
    <ignoredError sqref="P8 P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Debora Santos</cp:lastModifiedBy>
  <cp:lastPrinted>2017-03-31T18:16:34Z</cp:lastPrinted>
  <dcterms:created xsi:type="dcterms:W3CDTF">2016-06-30T19:34:33Z</dcterms:created>
  <dcterms:modified xsi:type="dcterms:W3CDTF">2018-01-17T16:36:17Z</dcterms:modified>
</cp:coreProperties>
</file>