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Administracao\Word\ANO - 2017\COORDENAÇÃO-ADMINISTRATIVA\Planilha de Voos\Planilha de Voos\Ajustadas\"/>
    </mc:Choice>
  </mc:AlternateContent>
  <bookViews>
    <workbookView xWindow="0" yWindow="0" windowWidth="21600" windowHeight="9735" tabRatio="597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5" i="1"/>
  <c r="P74" i="1" l="1"/>
  <c r="P73" i="1" l="1"/>
  <c r="P72" i="1" l="1"/>
  <c r="P71" i="1" l="1"/>
  <c r="P70" i="1"/>
  <c r="P69" i="1"/>
  <c r="P68" i="1"/>
  <c r="P67" i="1"/>
  <c r="P66" i="1"/>
  <c r="P65" i="1"/>
  <c r="P64" i="1"/>
  <c r="P63" i="1"/>
  <c r="P60" i="1" l="1"/>
  <c r="P62" i="1"/>
  <c r="P61" i="1"/>
  <c r="P59" i="1"/>
  <c r="P58" i="1"/>
  <c r="P57" i="1"/>
  <c r="P45" i="1" l="1"/>
  <c r="P56" i="1" l="1"/>
  <c r="P55" i="1"/>
  <c r="P54" i="1"/>
  <c r="P53" i="1"/>
  <c r="P52" i="1"/>
  <c r="P51" i="1"/>
  <c r="P50" i="1"/>
  <c r="P49" i="1"/>
  <c r="P48" i="1"/>
  <c r="P47" i="1"/>
  <c r="P46" i="1"/>
  <c r="P24" i="1" l="1"/>
  <c r="P22" i="1"/>
  <c r="P21" i="1"/>
  <c r="P36" i="1" l="1"/>
  <c r="P43" i="1"/>
  <c r="P41" i="1"/>
  <c r="P40" i="1"/>
  <c r="P39" i="1"/>
  <c r="P35" i="1"/>
  <c r="P44" i="1"/>
  <c r="P42" i="1"/>
  <c r="P38" i="1"/>
  <c r="P37" i="1" l="1"/>
  <c r="P19" i="1" l="1"/>
  <c r="P29" i="1" l="1"/>
  <c r="P34" i="1"/>
  <c r="P33" i="1"/>
  <c r="P32" i="1"/>
  <c r="P31" i="1"/>
  <c r="P30" i="1"/>
  <c r="P28" i="1" l="1"/>
  <c r="P27" i="1"/>
  <c r="P26" i="1"/>
  <c r="P25" i="1"/>
  <c r="P23" i="1"/>
  <c r="P20" i="1"/>
  <c r="P9" i="1" l="1"/>
  <c r="P7" i="1"/>
  <c r="P6" i="1"/>
  <c r="P18" i="1"/>
  <c r="P17" i="1"/>
  <c r="P16" i="1"/>
  <c r="P15" i="1"/>
  <c r="P14" i="1"/>
  <c r="P13" i="1"/>
  <c r="P12" i="1"/>
  <c r="P11" i="1"/>
  <c r="P10" i="1"/>
  <c r="P8" i="1"/>
  <c r="P5" i="1"/>
  <c r="P4" i="1" l="1"/>
</calcChain>
</file>

<file path=xl/sharedStrings.xml><?xml version="1.0" encoding="utf-8"?>
<sst xmlns="http://schemas.openxmlformats.org/spreadsheetml/2006/main" count="721" uniqueCount="333">
  <si>
    <t>Motivação</t>
  </si>
  <si>
    <t>Origem</t>
  </si>
  <si>
    <t>Destino</t>
  </si>
  <si>
    <t>Cidade</t>
  </si>
  <si>
    <t>Nome</t>
  </si>
  <si>
    <t>Valor Passagem</t>
  </si>
  <si>
    <t>Valor Deslocamento</t>
  </si>
  <si>
    <t>Juracema Ana Daltoé</t>
  </si>
  <si>
    <t xml:space="preserve">Élido Bonomo </t>
  </si>
  <si>
    <t>Anete Rissin</t>
  </si>
  <si>
    <t>Ana Jeanette F. L. de Haro</t>
  </si>
  <si>
    <t>Plenária do CFN</t>
  </si>
  <si>
    <t>Data/Horário Saída</t>
  </si>
  <si>
    <t>Data/Horário Chegada</t>
  </si>
  <si>
    <t>Nº dias</t>
  </si>
  <si>
    <t>Cargo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</si>
  <si>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</si>
  <si>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</si>
  <si>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</si>
  <si>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</si>
  <si>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</si>
  <si>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</si>
  <si>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</si>
  <si>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</si>
  <si>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</si>
  <si>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Manaus</t>
  </si>
  <si>
    <t>Conselheiro Federal</t>
  </si>
  <si>
    <t>Florianópolis</t>
  </si>
  <si>
    <t>Nina da C. Correa</t>
  </si>
  <si>
    <t>Nelcy F. da Silva</t>
  </si>
  <si>
    <t>Gilcélio G. de Almeida</t>
  </si>
  <si>
    <t>Maria A. W. Rego</t>
  </si>
  <si>
    <t>Nádia A. F. Côrrea</t>
  </si>
  <si>
    <t>Sônia R. Barbosa</t>
  </si>
  <si>
    <t>Sandra R. M. e Silva</t>
  </si>
  <si>
    <t>Liane Q. Simões</t>
  </si>
  <si>
    <t>Leida R. B. Bressane</t>
  </si>
  <si>
    <t>Raul V. D. Heyde</t>
  </si>
  <si>
    <t>Regina R. de Oliveira</t>
  </si>
  <si>
    <t>Albaneide M. L. Peixinho</t>
  </si>
  <si>
    <t>2ª Reunião para o Planejamento do III Encontro Nacional de Formação Profissional (III ENFP)</t>
  </si>
  <si>
    <t>CFN-Juracema A. Daltoe</t>
  </si>
  <si>
    <t>CFN-Nina da C. Correa</t>
  </si>
  <si>
    <t>CFN-Nelcy F. da Silva</t>
  </si>
  <si>
    <t>CFN-Maria A. W. Rego</t>
  </si>
  <si>
    <t>CFN-Sandra R. M. e Silva</t>
  </si>
  <si>
    <t>CFN- Ana J. F. L. de Haro</t>
  </si>
  <si>
    <t>03/04-20:10</t>
  </si>
  <si>
    <t>03/04-17:45</t>
  </si>
  <si>
    <t>11/04-16:40</t>
  </si>
  <si>
    <t>11/04-19:12</t>
  </si>
  <si>
    <t>03/04-09:00</t>
  </si>
  <si>
    <t>03/04-10:55</t>
  </si>
  <si>
    <t>11/04-19:15</t>
  </si>
  <si>
    <t>11/04-20:55</t>
  </si>
  <si>
    <t>03/04-20:00</t>
  </si>
  <si>
    <t>03/04-21:50</t>
  </si>
  <si>
    <t>11/04-18:20</t>
  </si>
  <si>
    <t>11/04-20:05</t>
  </si>
  <si>
    <t>05/04-15:25</t>
  </si>
  <si>
    <t>05/04-17:35</t>
  </si>
  <si>
    <t>09/04-20:55</t>
  </si>
  <si>
    <t>09/04-00:15</t>
  </si>
  <si>
    <t>03/04-15:20</t>
  </si>
  <si>
    <t>03/04-17:55</t>
  </si>
  <si>
    <t>11/04-21:35</t>
  </si>
  <si>
    <t>11/04-00:10</t>
  </si>
  <si>
    <t>06/04-06:00</t>
  </si>
  <si>
    <t>06/04-08:30</t>
  </si>
  <si>
    <t>09/04-09:30</t>
  </si>
  <si>
    <t>09/04-12:03</t>
  </si>
  <si>
    <t>05/04-21:22</t>
  </si>
  <si>
    <t>05/04-23:15</t>
  </si>
  <si>
    <t>09/04-19:30</t>
  </si>
  <si>
    <t>09/04-21:47</t>
  </si>
  <si>
    <t>04/04-18:55</t>
  </si>
  <si>
    <t>04/04-20:20</t>
  </si>
  <si>
    <t>10/04-19:05</t>
  </si>
  <si>
    <t>10/04-20:20</t>
  </si>
  <si>
    <t>09/04-18:20</t>
  </si>
  <si>
    <t>09/04-20:05</t>
  </si>
  <si>
    <t>04/04-15:20</t>
  </si>
  <si>
    <t>04/04-17:55</t>
  </si>
  <si>
    <t>09/04-16:45</t>
  </si>
  <si>
    <t>09/04-19:15</t>
  </si>
  <si>
    <t>05/04-14:36</t>
  </si>
  <si>
    <t>05/04-18:35</t>
  </si>
  <si>
    <t>09/04-21:10</t>
  </si>
  <si>
    <t>09/04-23:04</t>
  </si>
  <si>
    <t>05/04-09:34</t>
  </si>
  <si>
    <t>05/04-11:25</t>
  </si>
  <si>
    <t>09/04-22:10</t>
  </si>
  <si>
    <t>CRN2- Maiele B. L. Bianchini</t>
  </si>
  <si>
    <t>CRN3-Luiz P. de C. Junior</t>
  </si>
  <si>
    <t>CRN4-Samara G. S. Crancio</t>
  </si>
  <si>
    <t>CRN5-Diva M. M. de Aragão</t>
  </si>
  <si>
    <t>CRN6-Roberta P. da Silva</t>
  </si>
  <si>
    <t>CRN7- Hellene de F. V. de Souza</t>
  </si>
  <si>
    <t>CRN8- Julisse K. W. Prussak</t>
  </si>
  <si>
    <t>CRN9- Elisa A. D. e Alvares</t>
  </si>
  <si>
    <t>CRN10-Jeanini B. Zamboni</t>
  </si>
  <si>
    <t>Campinas</t>
  </si>
  <si>
    <t>Salvador</t>
  </si>
  <si>
    <t>8ª Reunião dos Coordenadores do Setor de Fiscalização do Sistema CFN/CRN</t>
  </si>
  <si>
    <t>03/04-10:22</t>
  </si>
  <si>
    <t>03/04-14:35</t>
  </si>
  <si>
    <t>11/04-20:10</t>
  </si>
  <si>
    <t>11/04-22:36</t>
  </si>
  <si>
    <t>04/04-18:30</t>
  </si>
  <si>
    <t>04/04-19:50</t>
  </si>
  <si>
    <t>CFN-Luiza L. Torquato</t>
  </si>
  <si>
    <t>Nutricionista</t>
  </si>
  <si>
    <t>Seminário Regional sobre Educação Alimentar e Nutricional +PAA Modalidade Compra Institucional</t>
  </si>
  <si>
    <t>05/04-10:30</t>
  </si>
  <si>
    <t>05/04-14:00</t>
  </si>
  <si>
    <t>07/04-20:41</t>
  </si>
  <si>
    <t>07/04-23:00</t>
  </si>
  <si>
    <t>05/04-17:50</t>
  </si>
  <si>
    <t>05/04-19:35</t>
  </si>
  <si>
    <t>CRN1- Carla T. de M. Sarmento</t>
  </si>
  <si>
    <t>CRN2-Maísa B. Pedroso</t>
  </si>
  <si>
    <t>CRN3- Rita M. M. Goulart</t>
  </si>
  <si>
    <t>CRN4-Eliane M. Vaz</t>
  </si>
  <si>
    <t>CRN6-Luciana M. Martinez Vaz</t>
  </si>
  <si>
    <t>CRN7-Juliana S. C. C. Correia</t>
  </si>
  <si>
    <t>CRN10- Francine Ferrari</t>
  </si>
  <si>
    <t>Colaboradora</t>
  </si>
  <si>
    <t>Colaborador</t>
  </si>
  <si>
    <t>35ª Reunião dos Avaliadores</t>
  </si>
  <si>
    <t>João Pessoa</t>
  </si>
  <si>
    <t>Porto Velho</t>
  </si>
  <si>
    <t>06/04-06:26</t>
  </si>
  <si>
    <t>06/04-08:50</t>
  </si>
  <si>
    <t>08/04-20:55</t>
  </si>
  <si>
    <t>08/04-23:55</t>
  </si>
  <si>
    <t>07/04-07:40</t>
  </si>
  <si>
    <t>07/04-09:25</t>
  </si>
  <si>
    <t>08/04-18:40</t>
  </si>
  <si>
    <t>08/04-20:25</t>
  </si>
  <si>
    <t>06/04-16:45</t>
  </si>
  <si>
    <t>06/04-18:25</t>
  </si>
  <si>
    <t>08/04-20:40</t>
  </si>
  <si>
    <t>08/04-22:20</t>
  </si>
  <si>
    <t>06/04-15:30</t>
  </si>
  <si>
    <t>06/04-18:20</t>
  </si>
  <si>
    <t>09/04-11:55</t>
  </si>
  <si>
    <t>09/04-14:40</t>
  </si>
  <si>
    <t>06/04-14:50</t>
  </si>
  <si>
    <t>06/04-18:30</t>
  </si>
  <si>
    <t>09/04-09:40</t>
  </si>
  <si>
    <t>09/04-11:30</t>
  </si>
  <si>
    <t>06/04-16:30</t>
  </si>
  <si>
    <t>06/04-20:25</t>
  </si>
  <si>
    <t>08/04-20:10</t>
  </si>
  <si>
    <t>08/04-22:36</t>
  </si>
  <si>
    <t>ASBRAN-Daniela F.Masson</t>
  </si>
  <si>
    <t>ABENUT-Maísa B. Pedroso</t>
  </si>
  <si>
    <t>Coordenadora Fiscalização</t>
  </si>
  <si>
    <t xml:space="preserve">Coordenadora Fiscalização </t>
  </si>
  <si>
    <t xml:space="preserve">Coordenador Fiscalização </t>
  </si>
  <si>
    <t>Coordenador Fiscalização</t>
  </si>
  <si>
    <t>10/04-10:28</t>
  </si>
  <si>
    <t>10/04-12:55</t>
  </si>
  <si>
    <t>11/04-23:55</t>
  </si>
  <si>
    <t>10/04-08:15</t>
  </si>
  <si>
    <t>10/04-10:00</t>
  </si>
  <si>
    <t>11/04-19:00</t>
  </si>
  <si>
    <t>11/04-20:45</t>
  </si>
  <si>
    <t>10/04-10:05</t>
  </si>
  <si>
    <t>10/04-11:55</t>
  </si>
  <si>
    <t>11/04-19:45</t>
  </si>
  <si>
    <t>11/04-21:40</t>
  </si>
  <si>
    <t>08/04-15:10</t>
  </si>
  <si>
    <t>08/04-17:20</t>
  </si>
  <si>
    <t>12/04-11:45</t>
  </si>
  <si>
    <t>12/04-13:45</t>
  </si>
  <si>
    <t>10/04-06:05</t>
  </si>
  <si>
    <t>10/04-08:45</t>
  </si>
  <si>
    <t>10/04-06:00</t>
  </si>
  <si>
    <t>10/04-08:30</t>
  </si>
  <si>
    <t>12/04-21:40</t>
  </si>
  <si>
    <t>12/04-00:10</t>
  </si>
  <si>
    <t>10/04-08:38</t>
  </si>
  <si>
    <t>10/04-10:30</t>
  </si>
  <si>
    <t>11/04-19:30</t>
  </si>
  <si>
    <t>11/04-21:47</t>
  </si>
  <si>
    <t>10/04-09:25</t>
  </si>
  <si>
    <t>10/04-10:45</t>
  </si>
  <si>
    <t>11/04-19:40</t>
  </si>
  <si>
    <t>11/04-21:00</t>
  </si>
  <si>
    <t>10/04-07:55</t>
  </si>
  <si>
    <t>10/04-10:10</t>
  </si>
  <si>
    <t>1ª Conferência Nacional Livre de Comunicação em Saúde</t>
  </si>
  <si>
    <t>Reunião do Grupo de Trabalho GT-380</t>
  </si>
  <si>
    <t>CFN-Regina R. de Oliveira</t>
  </si>
  <si>
    <t>Encontro Regional dos Estudantes de Nutrição do Sudeste (ERENUT-SE)</t>
  </si>
  <si>
    <t>CRN3-Lúcia H. L. Bertonha</t>
  </si>
  <si>
    <t>CRN6- Roberta P. da Silva</t>
  </si>
  <si>
    <t>CRN10-Maria A. Vilela</t>
  </si>
  <si>
    <t>CFN-Ana J. F. L. de Haro</t>
  </si>
  <si>
    <t>CRN10- Jeanini B. Zamboni</t>
  </si>
  <si>
    <t>CRN2 -Maiele B. L. Bianchini</t>
  </si>
  <si>
    <t>CRN9-Elisa A. D. e Alvares</t>
  </si>
  <si>
    <t>17/04-07:50</t>
  </si>
  <si>
    <t>17/04-09:35</t>
  </si>
  <si>
    <t>19/04-19:15</t>
  </si>
  <si>
    <t>19/04-20:55</t>
  </si>
  <si>
    <t>17/04-06:05</t>
  </si>
  <si>
    <t>17/04-08:45</t>
  </si>
  <si>
    <t>19/04-21:35</t>
  </si>
  <si>
    <t>19/04-00:10</t>
  </si>
  <si>
    <t>17/04-07:55</t>
  </si>
  <si>
    <t>17/04-10:10</t>
  </si>
  <si>
    <t>19/04-20:10</t>
  </si>
  <si>
    <t>19/04-22:36</t>
  </si>
  <si>
    <t>16/04-13:15</t>
  </si>
  <si>
    <t>16/04-15:45</t>
  </si>
  <si>
    <t>19/04-23:55</t>
  </si>
  <si>
    <t>Campinas-SP</t>
  </si>
  <si>
    <t>26/04-10:28</t>
  </si>
  <si>
    <t>26/04-12:55</t>
  </si>
  <si>
    <t>28/04-20:55</t>
  </si>
  <si>
    <t>28/04-23:55</t>
  </si>
  <si>
    <t>26/04-08:15</t>
  </si>
  <si>
    <t>26/04-10:00</t>
  </si>
  <si>
    <t>28/04-19:00</t>
  </si>
  <si>
    <t>28/04-20:45</t>
  </si>
  <si>
    <t>26/04-09:25</t>
  </si>
  <si>
    <t>26/04-10:45</t>
  </si>
  <si>
    <t>28/04-22:10</t>
  </si>
  <si>
    <t>26/04-07:55</t>
  </si>
  <si>
    <t>26/04-10:10</t>
  </si>
  <si>
    <t>28/04-20:10</t>
  </si>
  <si>
    <t>28/04-22:36</t>
  </si>
  <si>
    <t>26/04-09:35</t>
  </si>
  <si>
    <t>26/04-11:20</t>
  </si>
  <si>
    <t>18/04-10:05</t>
  </si>
  <si>
    <t>18/04-11:55</t>
  </si>
  <si>
    <t>20/04-14:05</t>
  </si>
  <si>
    <t>20/04-15:55</t>
  </si>
  <si>
    <t>20/04-19:15</t>
  </si>
  <si>
    <t>21/04-20:00</t>
  </si>
  <si>
    <t>21/04-21:20</t>
  </si>
  <si>
    <t>CFN - Maria A. W. Rego</t>
  </si>
  <si>
    <t>CRN6- Elenice Costa</t>
  </si>
  <si>
    <t>CRN4- Thais S. N. de Souza</t>
  </si>
  <si>
    <t>CRN2-Samanta W. Madruga</t>
  </si>
  <si>
    <t>CRN2- Carmem K. Franco</t>
  </si>
  <si>
    <t>CRN2- Leonardo Agostini</t>
  </si>
  <si>
    <t>29ª Reunião da Comissão Especial do Código de Ética</t>
  </si>
  <si>
    <t>27/04-06:30</t>
  </si>
  <si>
    <t>27/04-08:30</t>
  </si>
  <si>
    <t>01/05-19:30</t>
  </si>
  <si>
    <t>01/05-21:20</t>
  </si>
  <si>
    <t>26/04-14:10</t>
  </si>
  <si>
    <t>26/04-19:55</t>
  </si>
  <si>
    <t>30/04-07:03</t>
  </si>
  <si>
    <t>30/04-13:05</t>
  </si>
  <si>
    <t>30/04-13:06</t>
  </si>
  <si>
    <t>30/04-07:04</t>
  </si>
  <si>
    <t>26/04-19:56</t>
  </si>
  <si>
    <t>26/04-14:11</t>
  </si>
  <si>
    <t>Reunião do Grupo de Trabalho GT 545</t>
  </si>
  <si>
    <t>Assessor Jurídico</t>
  </si>
  <si>
    <t>Encontro de Assessores Jurídicos do Sistema CFN/CRN</t>
  </si>
  <si>
    <t>CRN9-Nuno M. B.de As V. Rebelo</t>
  </si>
  <si>
    <t>CRN10-Marcela B. Ferreira</t>
  </si>
  <si>
    <t>Assessora Jurídico</t>
  </si>
  <si>
    <t>CRN2- Marco J. Stefani</t>
  </si>
  <si>
    <t>24/04-10:28</t>
  </si>
  <si>
    <t>24/04-12:55</t>
  </si>
  <si>
    <t>26/04-20:55</t>
  </si>
  <si>
    <t>26/04-23:55</t>
  </si>
  <si>
    <t>25/04-07:30</t>
  </si>
  <si>
    <t>25/04-08:55</t>
  </si>
  <si>
    <t>26/04-19:05</t>
  </si>
  <si>
    <t>26/04-20:20</t>
  </si>
  <si>
    <t>24/04-18:35</t>
  </si>
  <si>
    <t>24/04-22:30</t>
  </si>
  <si>
    <t>26/04-20:10</t>
  </si>
  <si>
    <t>26/04-22:36</t>
  </si>
  <si>
    <t>26/04-18:20</t>
  </si>
  <si>
    <t>26/04-20:05</t>
  </si>
  <si>
    <t xml:space="preserve">Reunião Conjunta da Comissão Organizadora e da Comissão Executiva da 1ª Conferência Nacional de Vigilância em Saúde </t>
  </si>
  <si>
    <t>CRN5-Sabrina M. Batista</t>
  </si>
  <si>
    <t>24/04-15:10</t>
  </si>
  <si>
    <t>24/04-17:20</t>
  </si>
  <si>
    <t>26/04-22:52</t>
  </si>
  <si>
    <t>CRN6- Aline J. Lins</t>
  </si>
  <si>
    <t>24/04-17:30</t>
  </si>
  <si>
    <t>24/04-19:20</t>
  </si>
  <si>
    <t>26/04-19:25</t>
  </si>
  <si>
    <t>26/04-21:10</t>
  </si>
  <si>
    <t>CRN4- Amanda R. A. Bettim</t>
  </si>
  <si>
    <t>24/04-15:45</t>
  </si>
  <si>
    <t>26/04-19:45</t>
  </si>
  <si>
    <t>26/04-21:40</t>
  </si>
  <si>
    <t>24/04-15:22</t>
  </si>
  <si>
    <t>24/04-18:05</t>
  </si>
  <si>
    <t>26/04-21:35</t>
  </si>
  <si>
    <t>26/04-00:10</t>
  </si>
  <si>
    <t>27/04-00:10</t>
  </si>
  <si>
    <t>CRN7-Marcelo P. e Silva</t>
  </si>
  <si>
    <t>CRN8- Paulo M. Seixas</t>
  </si>
  <si>
    <t>24/04-21:18</t>
  </si>
  <si>
    <t>25/04-00:25</t>
  </si>
  <si>
    <t>26/04-20:54</t>
  </si>
  <si>
    <t>CRN3- Celia A. Lucchese</t>
  </si>
  <si>
    <t>24/04-15:43</t>
  </si>
  <si>
    <t>24/04-18:20</t>
  </si>
  <si>
    <t>CFN-Elido Bonomo</t>
  </si>
  <si>
    <t xml:space="preserve">Reunião com Presidente do CRN6 e Seminário sobre Educação Alimentar e Nutricional e Compra Institucional </t>
  </si>
  <si>
    <t>Fortaleza</t>
  </si>
  <si>
    <t>25/04-10:00</t>
  </si>
  <si>
    <t>25/04-14:35</t>
  </si>
  <si>
    <t>20/04-20:45</t>
  </si>
  <si>
    <t>29/04-15:30</t>
  </si>
  <si>
    <t>29/04-18:20</t>
  </si>
  <si>
    <t>CRN1-Carla T. de M. Sarmento</t>
  </si>
  <si>
    <t>2ª Reunião Preparatória para a realização do III Encontro Nacional de Formação Profissional (III ENFP)</t>
  </si>
  <si>
    <t>Evento em Comemoração ao Dia Nacional da Saúde e Nutrição</t>
  </si>
  <si>
    <t>3º Congresso Brasileiro de Política, Planejamento e Gestão em Saúde, com o tema “Estado e Democracia: o SUS como Direito Social</t>
  </si>
  <si>
    <t>Natal</t>
  </si>
  <si>
    <t>29/04-13:45</t>
  </si>
  <si>
    <t>29/04-16:40</t>
  </si>
  <si>
    <t>04/05-13:10</t>
  </si>
  <si>
    <t>04/05-16:15</t>
  </si>
  <si>
    <t>Custeado pelo CNS</t>
  </si>
  <si>
    <t>PASSAGENS AÉREAS</t>
  </si>
  <si>
    <t>DIÁRIA/DESLOCAMENTO/AJUDA CUSTO</t>
  </si>
  <si>
    <t>Valor Unitário Diária/Ajuda Custo</t>
  </si>
  <si>
    <t>Total Diárias e Deslocamento</t>
  </si>
  <si>
    <t>Não necessita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</si>
</sst>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_-"/>
    <numFmt numFmtId="165" formatCode="#,##0.0_ ;\-#,##0.0\ 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0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0" fontId="1" fillId="0" borderId="3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topLeftCell="C52" zoomScale="110" zoomScaleNormal="110" zoomScaleSheetLayoutView="100" workbookViewId="0">
      <selection activeCell="M61" sqref="M61"/>
    </sheetView>
  </sheetViews>
  <sheetFormatPr defaultRowHeight="15.75" x14ac:dyDescent="0.25"/>
  <cols>
    <col min="1" max="1" width="35.42578125" style="1" customWidth="1"/>
    <col min="2" max="2" width="15" style="1" customWidth="1"/>
    <col min="3" max="3" width="47.5703125" style="1" customWidth="1"/>
    <col min="4" max="4" width="12.140625" style="1" customWidth="1"/>
    <col min="5" max="5" width="14.5703125" style="1" customWidth="1"/>
    <col min="6" max="6" width="9.140625" style="1" customWidth="1"/>
    <col min="7" max="7" width="14" style="1" customWidth="1"/>
    <col min="8" max="8" width="11.140625" style="1" customWidth="1"/>
    <col min="9" max="9" width="14.7109375" style="1" customWidth="1"/>
    <col min="10" max="10" width="12" style="1" customWidth="1"/>
    <col min="11" max="11" width="15" style="1" customWidth="1"/>
    <col min="12" max="12" width="12.42578125" style="42" customWidth="1"/>
    <col min="13" max="14" width="13.85546875" style="1" customWidth="1"/>
    <col min="15" max="15" width="5.28515625" style="1" customWidth="1"/>
    <col min="16" max="16" width="15.28515625" style="42" customWidth="1"/>
    <col min="17" max="16384" width="9.140625" style="1"/>
  </cols>
  <sheetData>
    <row r="1" spans="1:16" x14ac:dyDescent="0.25">
      <c r="A1" s="18"/>
      <c r="B1" s="19"/>
      <c r="C1" s="20"/>
      <c r="D1" s="21" t="s">
        <v>328</v>
      </c>
      <c r="E1" s="22"/>
      <c r="F1" s="22"/>
      <c r="G1" s="22"/>
      <c r="H1" s="22"/>
      <c r="I1" s="22"/>
      <c r="J1" s="22"/>
      <c r="K1" s="22"/>
      <c r="L1" s="23"/>
      <c r="M1" s="24" t="s">
        <v>329</v>
      </c>
      <c r="N1" s="25"/>
      <c r="O1" s="25"/>
      <c r="P1" s="26"/>
    </row>
    <row r="2" spans="1:16" ht="15.75" customHeight="1" x14ac:dyDescent="0.2">
      <c r="A2" s="27" t="s">
        <v>4</v>
      </c>
      <c r="B2" s="11" t="s">
        <v>15</v>
      </c>
      <c r="C2" s="28" t="s">
        <v>0</v>
      </c>
      <c r="D2" s="29" t="s">
        <v>1</v>
      </c>
      <c r="E2" s="30"/>
      <c r="F2" s="30"/>
      <c r="G2" s="31"/>
      <c r="H2" s="32" t="s">
        <v>2</v>
      </c>
      <c r="I2" s="30"/>
      <c r="J2" s="30"/>
      <c r="K2" s="31"/>
      <c r="L2" s="33" t="s">
        <v>5</v>
      </c>
      <c r="M2" s="34" t="s">
        <v>6</v>
      </c>
      <c r="N2" s="13" t="s">
        <v>330</v>
      </c>
      <c r="O2" s="11" t="s">
        <v>14</v>
      </c>
      <c r="P2" s="35" t="s">
        <v>331</v>
      </c>
    </row>
    <row r="3" spans="1:16" ht="46.5" customHeight="1" x14ac:dyDescent="0.2">
      <c r="A3" s="27"/>
      <c r="B3" s="12"/>
      <c r="C3" s="28"/>
      <c r="D3" s="36" t="s">
        <v>3</v>
      </c>
      <c r="E3" s="37" t="s">
        <v>12</v>
      </c>
      <c r="F3" s="38" t="s">
        <v>3</v>
      </c>
      <c r="G3" s="37" t="s">
        <v>13</v>
      </c>
      <c r="H3" s="38" t="s">
        <v>3</v>
      </c>
      <c r="I3" s="37" t="s">
        <v>12</v>
      </c>
      <c r="J3" s="38" t="s">
        <v>3</v>
      </c>
      <c r="K3" s="37" t="s">
        <v>13</v>
      </c>
      <c r="L3" s="39"/>
      <c r="M3" s="34"/>
      <c r="N3" s="14"/>
      <c r="O3" s="12"/>
      <c r="P3" s="40"/>
    </row>
    <row r="4" spans="1:16" x14ac:dyDescent="0.25">
      <c r="A4" s="2" t="s">
        <v>39</v>
      </c>
      <c r="B4" s="2" t="s">
        <v>26</v>
      </c>
      <c r="C4" s="2" t="s">
        <v>11</v>
      </c>
      <c r="D4" s="15" t="s">
        <v>332</v>
      </c>
      <c r="E4" s="16"/>
      <c r="F4" s="16"/>
      <c r="G4" s="16"/>
      <c r="H4" s="16"/>
      <c r="I4" s="16"/>
      <c r="J4" s="16"/>
      <c r="K4" s="16"/>
      <c r="L4" s="17"/>
      <c r="M4" s="3"/>
      <c r="N4" s="3">
        <v>234</v>
      </c>
      <c r="O4" s="4">
        <v>5</v>
      </c>
      <c r="P4" s="41">
        <f>N4*O4</f>
        <v>1170</v>
      </c>
    </row>
    <row r="5" spans="1:16" x14ac:dyDescent="0.25">
      <c r="A5" s="2" t="s">
        <v>7</v>
      </c>
      <c r="B5" s="2" t="s">
        <v>26</v>
      </c>
      <c r="C5" s="2" t="s">
        <v>11</v>
      </c>
      <c r="D5" s="5" t="s">
        <v>17</v>
      </c>
      <c r="E5" s="5" t="s">
        <v>48</v>
      </c>
      <c r="F5" s="5" t="s">
        <v>16</v>
      </c>
      <c r="G5" s="5" t="s">
        <v>47</v>
      </c>
      <c r="H5" s="5" t="s">
        <v>16</v>
      </c>
      <c r="I5" s="5" t="s">
        <v>49</v>
      </c>
      <c r="J5" s="5" t="s">
        <v>17</v>
      </c>
      <c r="K5" s="5" t="s">
        <v>50</v>
      </c>
      <c r="L5" s="43">
        <v>2218.9699999999998</v>
      </c>
      <c r="M5" s="3"/>
      <c r="N5" s="3">
        <v>468</v>
      </c>
      <c r="O5" s="4">
        <v>5</v>
      </c>
      <c r="P5" s="41">
        <f>(N5*O5)+M5</f>
        <v>2340</v>
      </c>
    </row>
    <row r="6" spans="1:16" x14ac:dyDescent="0.25">
      <c r="A6" s="2" t="s">
        <v>28</v>
      </c>
      <c r="B6" s="2" t="s">
        <v>26</v>
      </c>
      <c r="C6" s="2" t="s">
        <v>11</v>
      </c>
      <c r="D6" s="5" t="s">
        <v>18</v>
      </c>
      <c r="E6" s="5" t="s">
        <v>51</v>
      </c>
      <c r="F6" s="5" t="s">
        <v>16</v>
      </c>
      <c r="G6" s="5" t="s">
        <v>52</v>
      </c>
      <c r="H6" s="5" t="s">
        <v>16</v>
      </c>
      <c r="I6" s="5" t="s">
        <v>53</v>
      </c>
      <c r="J6" s="5" t="s">
        <v>18</v>
      </c>
      <c r="K6" s="5" t="s">
        <v>54</v>
      </c>
      <c r="L6" s="43">
        <v>1448.09</v>
      </c>
      <c r="M6" s="3"/>
      <c r="N6" s="3">
        <v>468</v>
      </c>
      <c r="O6" s="4">
        <v>6</v>
      </c>
      <c r="P6" s="41">
        <f>(N6*O6)</f>
        <v>2808</v>
      </c>
    </row>
    <row r="7" spans="1:16" x14ac:dyDescent="0.25">
      <c r="A7" s="2" t="s">
        <v>29</v>
      </c>
      <c r="B7" s="2" t="s">
        <v>26</v>
      </c>
      <c r="C7" s="2" t="s">
        <v>11</v>
      </c>
      <c r="D7" s="5" t="s">
        <v>19</v>
      </c>
      <c r="E7" s="5" t="s">
        <v>55</v>
      </c>
      <c r="F7" s="5" t="s">
        <v>16</v>
      </c>
      <c r="G7" s="5" t="s">
        <v>56</v>
      </c>
      <c r="H7" s="5" t="s">
        <v>16</v>
      </c>
      <c r="I7" s="5" t="s">
        <v>57</v>
      </c>
      <c r="J7" s="5" t="s">
        <v>19</v>
      </c>
      <c r="K7" s="5" t="s">
        <v>58</v>
      </c>
      <c r="L7" s="43">
        <v>1992.37</v>
      </c>
      <c r="M7" s="3"/>
      <c r="N7" s="3">
        <v>468</v>
      </c>
      <c r="O7" s="4">
        <v>6</v>
      </c>
      <c r="P7" s="41">
        <f>(N7*O7)</f>
        <v>2808</v>
      </c>
    </row>
    <row r="8" spans="1:16" x14ac:dyDescent="0.25">
      <c r="A8" s="2" t="s">
        <v>30</v>
      </c>
      <c r="B8" s="2" t="s">
        <v>26</v>
      </c>
      <c r="C8" s="2" t="s">
        <v>11</v>
      </c>
      <c r="D8" s="5" t="s">
        <v>20</v>
      </c>
      <c r="E8" s="5" t="s">
        <v>59</v>
      </c>
      <c r="F8" s="5" t="s">
        <v>16</v>
      </c>
      <c r="G8" s="5" t="s">
        <v>60</v>
      </c>
      <c r="H8" s="5" t="s">
        <v>16</v>
      </c>
      <c r="I8" s="5" t="s">
        <v>61</v>
      </c>
      <c r="J8" s="5" t="s">
        <v>20</v>
      </c>
      <c r="K8" s="5" t="s">
        <v>62</v>
      </c>
      <c r="L8" s="43">
        <v>1030.28</v>
      </c>
      <c r="M8" s="3">
        <v>327</v>
      </c>
      <c r="N8" s="3">
        <v>468</v>
      </c>
      <c r="O8" s="4">
        <v>4.5</v>
      </c>
      <c r="P8" s="41">
        <f>(N8*O8)+M8</f>
        <v>2433</v>
      </c>
    </row>
    <row r="9" spans="1:16" x14ac:dyDescent="0.25">
      <c r="A9" s="2" t="s">
        <v>31</v>
      </c>
      <c r="B9" s="2" t="s">
        <v>26</v>
      </c>
      <c r="C9" s="2" t="s">
        <v>11</v>
      </c>
      <c r="D9" s="5" t="s">
        <v>21</v>
      </c>
      <c r="E9" s="5" t="s">
        <v>63</v>
      </c>
      <c r="F9" s="5" t="s">
        <v>16</v>
      </c>
      <c r="G9" s="5" t="s">
        <v>64</v>
      </c>
      <c r="H9" s="5" t="s">
        <v>16</v>
      </c>
      <c r="I9" s="5" t="s">
        <v>65</v>
      </c>
      <c r="J9" s="5" t="s">
        <v>21</v>
      </c>
      <c r="K9" s="5" t="s">
        <v>66</v>
      </c>
      <c r="L9" s="43">
        <v>836.59</v>
      </c>
      <c r="M9" s="3"/>
      <c r="N9" s="3">
        <v>468</v>
      </c>
      <c r="O9" s="4">
        <v>5</v>
      </c>
      <c r="P9" s="41">
        <f>(N9*O9)</f>
        <v>2340</v>
      </c>
    </row>
    <row r="10" spans="1:16" x14ac:dyDescent="0.25">
      <c r="A10" s="2" t="s">
        <v>32</v>
      </c>
      <c r="B10" s="2" t="s">
        <v>26</v>
      </c>
      <c r="C10" s="2" t="s">
        <v>11</v>
      </c>
      <c r="D10" s="5" t="s">
        <v>22</v>
      </c>
      <c r="E10" s="5" t="s">
        <v>67</v>
      </c>
      <c r="F10" s="5" t="s">
        <v>16</v>
      </c>
      <c r="G10" s="5" t="s">
        <v>68</v>
      </c>
      <c r="H10" s="5" t="s">
        <v>16</v>
      </c>
      <c r="I10" s="5" t="s">
        <v>69</v>
      </c>
      <c r="J10" s="5" t="s">
        <v>22</v>
      </c>
      <c r="K10" s="5" t="s">
        <v>70</v>
      </c>
      <c r="L10" s="43">
        <v>2468.67</v>
      </c>
      <c r="M10" s="3">
        <v>327</v>
      </c>
      <c r="N10" s="3">
        <v>468</v>
      </c>
      <c r="O10" s="4">
        <v>3.5</v>
      </c>
      <c r="P10" s="41">
        <f t="shared" ref="P10:P18" si="0">(N10*O10)+M10</f>
        <v>1965</v>
      </c>
    </row>
    <row r="11" spans="1:16" x14ac:dyDescent="0.25">
      <c r="A11" s="2" t="s">
        <v>33</v>
      </c>
      <c r="B11" s="2" t="s">
        <v>26</v>
      </c>
      <c r="C11" s="2" t="s">
        <v>11</v>
      </c>
      <c r="D11" s="5" t="s">
        <v>23</v>
      </c>
      <c r="E11" s="5" t="s">
        <v>71</v>
      </c>
      <c r="F11" s="5" t="s">
        <v>16</v>
      </c>
      <c r="G11" s="5" t="s">
        <v>72</v>
      </c>
      <c r="H11" s="5" t="s">
        <v>16</v>
      </c>
      <c r="I11" s="5" t="s">
        <v>73</v>
      </c>
      <c r="J11" s="5" t="s">
        <v>23</v>
      </c>
      <c r="K11" s="5" t="s">
        <v>74</v>
      </c>
      <c r="L11" s="43">
        <v>872.19</v>
      </c>
      <c r="M11" s="3">
        <v>327</v>
      </c>
      <c r="N11" s="3">
        <v>468</v>
      </c>
      <c r="O11" s="4">
        <v>4.5</v>
      </c>
      <c r="P11" s="41">
        <f t="shared" si="0"/>
        <v>2433</v>
      </c>
    </row>
    <row r="12" spans="1:16" x14ac:dyDescent="0.25">
      <c r="A12" s="2" t="s">
        <v>8</v>
      </c>
      <c r="B12" s="2" t="s">
        <v>26</v>
      </c>
      <c r="C12" s="2" t="s">
        <v>11</v>
      </c>
      <c r="D12" s="5" t="s">
        <v>24</v>
      </c>
      <c r="E12" s="5" t="s">
        <v>75</v>
      </c>
      <c r="F12" s="5" t="s">
        <v>16</v>
      </c>
      <c r="G12" s="5" t="s">
        <v>76</v>
      </c>
      <c r="H12" s="5" t="s">
        <v>16</v>
      </c>
      <c r="I12" s="5" t="s">
        <v>77</v>
      </c>
      <c r="J12" s="5" t="s">
        <v>24</v>
      </c>
      <c r="K12" s="5" t="s">
        <v>78</v>
      </c>
      <c r="L12" s="43">
        <v>1062.4000000000001</v>
      </c>
      <c r="M12" s="3">
        <v>327</v>
      </c>
      <c r="N12" s="3">
        <v>468</v>
      </c>
      <c r="O12" s="4">
        <v>6.5</v>
      </c>
      <c r="P12" s="41">
        <f t="shared" si="0"/>
        <v>3369</v>
      </c>
    </row>
    <row r="13" spans="1:16" x14ac:dyDescent="0.25">
      <c r="A13" s="9" t="s">
        <v>34</v>
      </c>
      <c r="B13" s="2" t="s">
        <v>26</v>
      </c>
      <c r="C13" s="2" t="s">
        <v>11</v>
      </c>
      <c r="D13" s="5" t="s">
        <v>17</v>
      </c>
      <c r="E13" s="5" t="s">
        <v>48</v>
      </c>
      <c r="F13" s="5" t="s">
        <v>16</v>
      </c>
      <c r="G13" s="5" t="s">
        <v>47</v>
      </c>
      <c r="H13" s="5" t="s">
        <v>16</v>
      </c>
      <c r="I13" s="5" t="s">
        <v>49</v>
      </c>
      <c r="J13" s="5" t="s">
        <v>17</v>
      </c>
      <c r="K13" s="5" t="s">
        <v>50</v>
      </c>
      <c r="L13" s="43">
        <v>2382.9699999999998</v>
      </c>
      <c r="M13" s="3"/>
      <c r="N13" s="3">
        <v>468</v>
      </c>
      <c r="O13" s="4">
        <v>5</v>
      </c>
      <c r="P13" s="41">
        <f t="shared" si="0"/>
        <v>2340</v>
      </c>
    </row>
    <row r="14" spans="1:16" x14ac:dyDescent="0.25">
      <c r="A14" s="2" t="s">
        <v>35</v>
      </c>
      <c r="B14" s="2" t="s">
        <v>26</v>
      </c>
      <c r="C14" s="2" t="s">
        <v>11</v>
      </c>
      <c r="D14" s="5" t="s">
        <v>19</v>
      </c>
      <c r="E14" s="5" t="s">
        <v>117</v>
      </c>
      <c r="F14" s="5" t="s">
        <v>16</v>
      </c>
      <c r="G14" s="5" t="s">
        <v>118</v>
      </c>
      <c r="H14" s="5" t="s">
        <v>16</v>
      </c>
      <c r="I14" s="5" t="s">
        <v>79</v>
      </c>
      <c r="J14" s="5" t="s">
        <v>19</v>
      </c>
      <c r="K14" s="5" t="s">
        <v>80</v>
      </c>
      <c r="L14" s="43">
        <v>1280.58</v>
      </c>
      <c r="M14" s="3">
        <v>327</v>
      </c>
      <c r="N14" s="3">
        <v>468</v>
      </c>
      <c r="O14" s="4">
        <v>4.5</v>
      </c>
      <c r="P14" s="41">
        <f t="shared" si="0"/>
        <v>2433</v>
      </c>
    </row>
    <row r="15" spans="1:16" x14ac:dyDescent="0.25">
      <c r="A15" s="2" t="s">
        <v>9</v>
      </c>
      <c r="B15" s="2" t="s">
        <v>26</v>
      </c>
      <c r="C15" s="2" t="s">
        <v>11</v>
      </c>
      <c r="D15" s="5" t="s">
        <v>21</v>
      </c>
      <c r="E15" s="5" t="s">
        <v>81</v>
      </c>
      <c r="F15" s="5" t="s">
        <v>16</v>
      </c>
      <c r="G15" s="5" t="s">
        <v>82</v>
      </c>
      <c r="H15" s="5" t="s">
        <v>16</v>
      </c>
      <c r="I15" s="5" t="s">
        <v>83</v>
      </c>
      <c r="J15" s="5" t="s">
        <v>21</v>
      </c>
      <c r="K15" s="5" t="s">
        <v>84</v>
      </c>
      <c r="L15" s="43">
        <v>860.47</v>
      </c>
      <c r="M15" s="3">
        <v>327</v>
      </c>
      <c r="N15" s="3">
        <v>468</v>
      </c>
      <c r="O15" s="4">
        <v>5.5</v>
      </c>
      <c r="P15" s="41">
        <f t="shared" si="0"/>
        <v>2901</v>
      </c>
    </row>
    <row r="16" spans="1:16" x14ac:dyDescent="0.25">
      <c r="A16" s="2" t="s">
        <v>36</v>
      </c>
      <c r="B16" s="2" t="s">
        <v>26</v>
      </c>
      <c r="C16" s="2" t="s">
        <v>11</v>
      </c>
      <c r="D16" s="5" t="s">
        <v>25</v>
      </c>
      <c r="E16" s="5" t="s">
        <v>85</v>
      </c>
      <c r="F16" s="5" t="s">
        <v>16</v>
      </c>
      <c r="G16" s="5" t="s">
        <v>86</v>
      </c>
      <c r="H16" s="5" t="s">
        <v>16</v>
      </c>
      <c r="I16" s="5" t="s">
        <v>87</v>
      </c>
      <c r="J16" s="5" t="s">
        <v>25</v>
      </c>
      <c r="K16" s="5" t="s">
        <v>88</v>
      </c>
      <c r="L16" s="43">
        <v>1517.88</v>
      </c>
      <c r="M16" s="3">
        <v>327</v>
      </c>
      <c r="N16" s="3">
        <v>468</v>
      </c>
      <c r="O16" s="4">
        <v>4.5</v>
      </c>
      <c r="P16" s="41">
        <f t="shared" si="0"/>
        <v>2433</v>
      </c>
    </row>
    <row r="17" spans="1:20" x14ac:dyDescent="0.25">
      <c r="A17" s="2" t="s">
        <v>37</v>
      </c>
      <c r="B17" s="2" t="s">
        <v>26</v>
      </c>
      <c r="C17" s="2" t="s">
        <v>11</v>
      </c>
      <c r="D17" s="5" t="s">
        <v>23</v>
      </c>
      <c r="E17" s="5" t="s">
        <v>89</v>
      </c>
      <c r="F17" s="5" t="s">
        <v>16</v>
      </c>
      <c r="G17" s="5" t="s">
        <v>90</v>
      </c>
      <c r="H17" s="5" t="s">
        <v>16</v>
      </c>
      <c r="I17" s="5" t="s">
        <v>73</v>
      </c>
      <c r="J17" s="5" t="s">
        <v>23</v>
      </c>
      <c r="K17" s="5" t="s">
        <v>74</v>
      </c>
      <c r="L17" s="43">
        <v>801.69</v>
      </c>
      <c r="M17" s="3">
        <v>327</v>
      </c>
      <c r="N17" s="3">
        <v>468</v>
      </c>
      <c r="O17" s="4">
        <v>4.5</v>
      </c>
      <c r="P17" s="41">
        <f t="shared" si="0"/>
        <v>2433</v>
      </c>
    </row>
    <row r="18" spans="1:20" x14ac:dyDescent="0.25">
      <c r="A18" s="2" t="s">
        <v>38</v>
      </c>
      <c r="B18" s="2" t="s">
        <v>26</v>
      </c>
      <c r="C18" s="2" t="s">
        <v>11</v>
      </c>
      <c r="D18" s="5" t="s">
        <v>24</v>
      </c>
      <c r="E18" s="5" t="s">
        <v>108</v>
      </c>
      <c r="F18" s="5" t="s">
        <v>16</v>
      </c>
      <c r="G18" s="5" t="s">
        <v>109</v>
      </c>
      <c r="H18" s="5" t="s">
        <v>16</v>
      </c>
      <c r="I18" s="5" t="s">
        <v>61</v>
      </c>
      <c r="J18" s="5" t="s">
        <v>24</v>
      </c>
      <c r="K18" s="5" t="s">
        <v>91</v>
      </c>
      <c r="L18" s="43">
        <v>1309.3900000000001</v>
      </c>
      <c r="M18" s="3">
        <v>327</v>
      </c>
      <c r="N18" s="3">
        <v>468</v>
      </c>
      <c r="O18" s="4">
        <v>5.5</v>
      </c>
      <c r="P18" s="41">
        <f t="shared" si="0"/>
        <v>2901</v>
      </c>
    </row>
    <row r="19" spans="1:20" x14ac:dyDescent="0.25">
      <c r="A19" s="2" t="s">
        <v>10</v>
      </c>
      <c r="B19" s="2" t="s">
        <v>26</v>
      </c>
      <c r="C19" s="2" t="s">
        <v>11</v>
      </c>
      <c r="D19" s="5" t="s">
        <v>27</v>
      </c>
      <c r="E19" s="5" t="s">
        <v>104</v>
      </c>
      <c r="F19" s="5" t="s">
        <v>16</v>
      </c>
      <c r="G19" s="5" t="s">
        <v>105</v>
      </c>
      <c r="H19" s="5" t="s">
        <v>16</v>
      </c>
      <c r="I19" s="5" t="s">
        <v>106</v>
      </c>
      <c r="J19" s="5" t="s">
        <v>27</v>
      </c>
      <c r="K19" s="5" t="s">
        <v>107</v>
      </c>
      <c r="L19" s="43">
        <v>1444.58</v>
      </c>
      <c r="M19" s="3"/>
      <c r="N19" s="3">
        <v>468</v>
      </c>
      <c r="O19" s="4">
        <v>5</v>
      </c>
      <c r="P19" s="41">
        <f>(N19*O19)</f>
        <v>2340</v>
      </c>
    </row>
    <row r="20" spans="1:20" x14ac:dyDescent="0.25">
      <c r="A20" s="2" t="s">
        <v>92</v>
      </c>
      <c r="B20" s="2" t="s">
        <v>158</v>
      </c>
      <c r="C20" s="2" t="s">
        <v>103</v>
      </c>
      <c r="D20" s="5" t="s">
        <v>17</v>
      </c>
      <c r="E20" s="5" t="s">
        <v>161</v>
      </c>
      <c r="F20" s="5" t="s">
        <v>16</v>
      </c>
      <c r="G20" s="5" t="s">
        <v>162</v>
      </c>
      <c r="H20" s="5" t="s">
        <v>16</v>
      </c>
      <c r="I20" s="5" t="s">
        <v>54</v>
      </c>
      <c r="J20" s="5" t="s">
        <v>17</v>
      </c>
      <c r="K20" s="5" t="s">
        <v>163</v>
      </c>
      <c r="L20" s="43">
        <v>3028.57</v>
      </c>
      <c r="M20" s="3">
        <v>327</v>
      </c>
      <c r="N20" s="3">
        <v>468</v>
      </c>
      <c r="O20" s="4">
        <v>1.5</v>
      </c>
      <c r="P20" s="41">
        <f>(N20*O20)+M20</f>
        <v>1029</v>
      </c>
      <c r="Q20" s="6"/>
      <c r="R20" s="6"/>
      <c r="S20" s="6"/>
      <c r="T20" s="6"/>
    </row>
    <row r="21" spans="1:20" x14ac:dyDescent="0.25">
      <c r="A21" s="2" t="s">
        <v>93</v>
      </c>
      <c r="B21" s="2" t="s">
        <v>159</v>
      </c>
      <c r="C21" s="2" t="s">
        <v>103</v>
      </c>
      <c r="D21" s="5" t="s">
        <v>101</v>
      </c>
      <c r="E21" s="5" t="s">
        <v>164</v>
      </c>
      <c r="F21" s="5" t="s">
        <v>16</v>
      </c>
      <c r="G21" s="5" t="s">
        <v>165</v>
      </c>
      <c r="H21" s="5" t="s">
        <v>16</v>
      </c>
      <c r="I21" s="5" t="s">
        <v>166</v>
      </c>
      <c r="J21" s="5" t="s">
        <v>101</v>
      </c>
      <c r="K21" s="5" t="s">
        <v>167</v>
      </c>
      <c r="L21" s="43">
        <v>957.24</v>
      </c>
      <c r="M21" s="3">
        <v>327</v>
      </c>
      <c r="N21" s="3">
        <v>468</v>
      </c>
      <c r="O21" s="4">
        <v>1.5</v>
      </c>
      <c r="P21" s="41">
        <f>(N21*O21)+M21</f>
        <v>1029</v>
      </c>
      <c r="Q21" s="6"/>
      <c r="R21" s="6"/>
      <c r="S21" s="6"/>
      <c r="T21" s="6"/>
    </row>
    <row r="22" spans="1:20" x14ac:dyDescent="0.25">
      <c r="A22" s="2" t="s">
        <v>94</v>
      </c>
      <c r="B22" s="2" t="s">
        <v>157</v>
      </c>
      <c r="C22" s="2" t="s">
        <v>103</v>
      </c>
      <c r="D22" s="5" t="s">
        <v>19</v>
      </c>
      <c r="E22" s="5" t="s">
        <v>168</v>
      </c>
      <c r="F22" s="5" t="s">
        <v>16</v>
      </c>
      <c r="G22" s="5" t="s">
        <v>169</v>
      </c>
      <c r="H22" s="5" t="s">
        <v>16</v>
      </c>
      <c r="I22" s="5" t="s">
        <v>170</v>
      </c>
      <c r="J22" s="5" t="s">
        <v>19</v>
      </c>
      <c r="K22" s="5" t="s">
        <v>171</v>
      </c>
      <c r="L22" s="43">
        <v>1123.48</v>
      </c>
      <c r="M22" s="3">
        <v>327</v>
      </c>
      <c r="N22" s="3">
        <v>468</v>
      </c>
      <c r="O22" s="4">
        <v>1.5</v>
      </c>
      <c r="P22" s="41">
        <f>(N22*O22)+M22</f>
        <v>1029</v>
      </c>
      <c r="Q22" s="6"/>
      <c r="R22" s="6"/>
      <c r="S22" s="6"/>
      <c r="T22" s="6"/>
    </row>
    <row r="23" spans="1:20" x14ac:dyDescent="0.25">
      <c r="A23" s="2" t="s">
        <v>95</v>
      </c>
      <c r="B23" s="2" t="s">
        <v>160</v>
      </c>
      <c r="C23" s="2" t="s">
        <v>103</v>
      </c>
      <c r="D23" s="5" t="s">
        <v>102</v>
      </c>
      <c r="E23" s="5" t="s">
        <v>172</v>
      </c>
      <c r="F23" s="5" t="s">
        <v>16</v>
      </c>
      <c r="G23" s="5" t="s">
        <v>173</v>
      </c>
      <c r="H23" s="5" t="s">
        <v>16</v>
      </c>
      <c r="I23" s="5" t="s">
        <v>174</v>
      </c>
      <c r="J23" s="5" t="s">
        <v>102</v>
      </c>
      <c r="K23" s="5" t="s">
        <v>175</v>
      </c>
      <c r="L23" s="43">
        <v>1001.49</v>
      </c>
      <c r="M23" s="3">
        <v>327</v>
      </c>
      <c r="N23" s="3">
        <v>468</v>
      </c>
      <c r="O23" s="4">
        <v>1.5</v>
      </c>
      <c r="P23" s="41">
        <f>(N23*O23)+M23</f>
        <v>1029</v>
      </c>
      <c r="Q23" s="6"/>
      <c r="R23" s="6"/>
      <c r="S23" s="6"/>
      <c r="T23" s="6"/>
    </row>
    <row r="24" spans="1:20" x14ac:dyDescent="0.25">
      <c r="A24" s="2" t="s">
        <v>96</v>
      </c>
      <c r="B24" s="2" t="s">
        <v>157</v>
      </c>
      <c r="C24" s="2" t="s">
        <v>103</v>
      </c>
      <c r="D24" s="5" t="s">
        <v>21</v>
      </c>
      <c r="E24" s="5" t="s">
        <v>176</v>
      </c>
      <c r="F24" s="5" t="s">
        <v>16</v>
      </c>
      <c r="G24" s="5" t="s">
        <v>177</v>
      </c>
      <c r="H24" s="5" t="s">
        <v>16</v>
      </c>
      <c r="I24" s="5" t="s">
        <v>65</v>
      </c>
      <c r="J24" s="5" t="s">
        <v>21</v>
      </c>
      <c r="K24" s="5" t="s">
        <v>66</v>
      </c>
      <c r="L24" s="43">
        <v>1701.97</v>
      </c>
      <c r="M24" s="3">
        <v>327</v>
      </c>
      <c r="N24" s="3">
        <v>468</v>
      </c>
      <c r="O24" s="4">
        <v>1.5</v>
      </c>
      <c r="P24" s="41">
        <f>(N24*O24)+M24</f>
        <v>1029</v>
      </c>
      <c r="Q24" s="6"/>
      <c r="R24" s="6"/>
      <c r="S24" s="6"/>
      <c r="T24" s="6"/>
    </row>
    <row r="25" spans="1:20" x14ac:dyDescent="0.25">
      <c r="A25" s="2" t="s">
        <v>97</v>
      </c>
      <c r="B25" s="2" t="s">
        <v>157</v>
      </c>
      <c r="C25" s="2" t="s">
        <v>103</v>
      </c>
      <c r="D25" s="5" t="s">
        <v>22</v>
      </c>
      <c r="E25" s="5" t="s">
        <v>178</v>
      </c>
      <c r="F25" s="5" t="s">
        <v>16</v>
      </c>
      <c r="G25" s="5" t="s">
        <v>179</v>
      </c>
      <c r="H25" s="5" t="s">
        <v>16</v>
      </c>
      <c r="I25" s="5" t="s">
        <v>180</v>
      </c>
      <c r="J25" s="5" t="s">
        <v>22</v>
      </c>
      <c r="K25" s="5" t="s">
        <v>181</v>
      </c>
      <c r="L25" s="43">
        <v>2468.67</v>
      </c>
      <c r="M25" s="3">
        <v>327</v>
      </c>
      <c r="N25" s="3">
        <v>468</v>
      </c>
      <c r="O25" s="4">
        <v>1.5</v>
      </c>
      <c r="P25" s="41">
        <f t="shared" ref="P25:P28" si="1">(N25*O25)+M25</f>
        <v>1029</v>
      </c>
      <c r="Q25" s="6"/>
      <c r="R25" s="6"/>
      <c r="S25" s="6"/>
      <c r="T25" s="6"/>
    </row>
    <row r="26" spans="1:20" x14ac:dyDescent="0.25">
      <c r="A26" s="2" t="s">
        <v>98</v>
      </c>
      <c r="B26" s="2" t="s">
        <v>157</v>
      </c>
      <c r="C26" s="2" t="s">
        <v>103</v>
      </c>
      <c r="D26" s="5" t="s">
        <v>23</v>
      </c>
      <c r="E26" s="5" t="s">
        <v>182</v>
      </c>
      <c r="F26" s="5" t="s">
        <v>16</v>
      </c>
      <c r="G26" s="5" t="s">
        <v>183</v>
      </c>
      <c r="H26" s="5" t="s">
        <v>16</v>
      </c>
      <c r="I26" s="5" t="s">
        <v>184</v>
      </c>
      <c r="J26" s="5" t="s">
        <v>23</v>
      </c>
      <c r="K26" s="5" t="s">
        <v>185</v>
      </c>
      <c r="L26" s="43">
        <v>909.09</v>
      </c>
      <c r="M26" s="3">
        <v>327</v>
      </c>
      <c r="N26" s="3">
        <v>468</v>
      </c>
      <c r="O26" s="4">
        <v>1.5</v>
      </c>
      <c r="P26" s="41">
        <f t="shared" si="1"/>
        <v>1029</v>
      </c>
      <c r="Q26" s="6"/>
      <c r="R26" s="6"/>
      <c r="S26" s="6"/>
      <c r="T26" s="6"/>
    </row>
    <row r="27" spans="1:20" x14ac:dyDescent="0.25">
      <c r="A27" s="2" t="s">
        <v>99</v>
      </c>
      <c r="B27" s="2" t="s">
        <v>160</v>
      </c>
      <c r="C27" s="2" t="s">
        <v>103</v>
      </c>
      <c r="D27" s="5" t="s">
        <v>24</v>
      </c>
      <c r="E27" s="5" t="s">
        <v>186</v>
      </c>
      <c r="F27" s="5" t="s">
        <v>16</v>
      </c>
      <c r="G27" s="5" t="s">
        <v>187</v>
      </c>
      <c r="H27" s="5" t="s">
        <v>16</v>
      </c>
      <c r="I27" s="5" t="s">
        <v>188</v>
      </c>
      <c r="J27" s="5" t="s">
        <v>24</v>
      </c>
      <c r="K27" s="5" t="s">
        <v>189</v>
      </c>
      <c r="L27" s="43">
        <v>880.39</v>
      </c>
      <c r="M27" s="3">
        <v>327</v>
      </c>
      <c r="N27" s="3">
        <v>468</v>
      </c>
      <c r="O27" s="4">
        <v>1.5</v>
      </c>
      <c r="P27" s="41">
        <f t="shared" si="1"/>
        <v>1029</v>
      </c>
      <c r="Q27" s="6"/>
      <c r="R27" s="6"/>
      <c r="S27" s="6"/>
      <c r="T27" s="6"/>
    </row>
    <row r="28" spans="1:20" x14ac:dyDescent="0.25">
      <c r="A28" s="9" t="s">
        <v>100</v>
      </c>
      <c r="B28" s="2" t="s">
        <v>157</v>
      </c>
      <c r="C28" s="2" t="s">
        <v>103</v>
      </c>
      <c r="D28" s="5" t="s">
        <v>27</v>
      </c>
      <c r="E28" s="5" t="s">
        <v>190</v>
      </c>
      <c r="F28" s="5" t="s">
        <v>16</v>
      </c>
      <c r="G28" s="5" t="s">
        <v>191</v>
      </c>
      <c r="H28" s="5" t="s">
        <v>16</v>
      </c>
      <c r="I28" s="5" t="s">
        <v>106</v>
      </c>
      <c r="J28" s="5" t="s">
        <v>27</v>
      </c>
      <c r="K28" s="5" t="s">
        <v>107</v>
      </c>
      <c r="L28" s="43">
        <v>946.49</v>
      </c>
      <c r="M28" s="3">
        <v>327</v>
      </c>
      <c r="N28" s="3">
        <v>468</v>
      </c>
      <c r="O28" s="4">
        <v>1.5</v>
      </c>
      <c r="P28" s="41">
        <f t="shared" si="1"/>
        <v>1029</v>
      </c>
      <c r="Q28" s="6"/>
      <c r="R28" s="6"/>
      <c r="S28" s="6"/>
      <c r="T28" s="6"/>
    </row>
    <row r="29" spans="1:20" x14ac:dyDescent="0.25">
      <c r="A29" s="2" t="s">
        <v>41</v>
      </c>
      <c r="B29" s="2" t="s">
        <v>26</v>
      </c>
      <c r="C29" s="2" t="s">
        <v>103</v>
      </c>
      <c r="D29" s="15" t="s">
        <v>332</v>
      </c>
      <c r="E29" s="16"/>
      <c r="F29" s="16"/>
      <c r="G29" s="16"/>
      <c r="H29" s="16"/>
      <c r="I29" s="16"/>
      <c r="J29" s="16"/>
      <c r="K29" s="16"/>
      <c r="L29" s="17"/>
      <c r="M29" s="3"/>
      <c r="N29" s="3">
        <v>468</v>
      </c>
      <c r="O29" s="4">
        <v>2</v>
      </c>
      <c r="P29" s="41">
        <f t="shared" ref="P29:P33" si="2">(N29*O29)+M29</f>
        <v>936</v>
      </c>
      <c r="Q29" s="6"/>
      <c r="R29" s="6"/>
      <c r="S29" s="6"/>
      <c r="T29" s="6"/>
    </row>
    <row r="30" spans="1:20" x14ac:dyDescent="0.25">
      <c r="A30" s="2" t="s">
        <v>42</v>
      </c>
      <c r="B30" s="2" t="s">
        <v>26</v>
      </c>
      <c r="C30" s="2" t="s">
        <v>103</v>
      </c>
      <c r="D30" s="15" t="s">
        <v>332</v>
      </c>
      <c r="E30" s="16"/>
      <c r="F30" s="16"/>
      <c r="G30" s="16"/>
      <c r="H30" s="16"/>
      <c r="I30" s="16"/>
      <c r="J30" s="16"/>
      <c r="K30" s="16"/>
      <c r="L30" s="17"/>
      <c r="M30" s="3"/>
      <c r="N30" s="3">
        <v>468</v>
      </c>
      <c r="O30" s="4">
        <v>1</v>
      </c>
      <c r="P30" s="41">
        <f t="shared" si="2"/>
        <v>468</v>
      </c>
      <c r="Q30" s="6"/>
      <c r="R30" s="6"/>
      <c r="S30" s="6"/>
      <c r="T30" s="6"/>
    </row>
    <row r="31" spans="1:20" x14ac:dyDescent="0.25">
      <c r="A31" s="2" t="s">
        <v>43</v>
      </c>
      <c r="B31" s="2" t="s">
        <v>26</v>
      </c>
      <c r="C31" s="2" t="s">
        <v>103</v>
      </c>
      <c r="D31" s="15" t="s">
        <v>332</v>
      </c>
      <c r="E31" s="16"/>
      <c r="F31" s="16"/>
      <c r="G31" s="16"/>
      <c r="H31" s="16"/>
      <c r="I31" s="16"/>
      <c r="J31" s="16"/>
      <c r="K31" s="16"/>
      <c r="L31" s="17"/>
      <c r="M31" s="3"/>
      <c r="N31" s="3">
        <v>468</v>
      </c>
      <c r="O31" s="4">
        <v>1</v>
      </c>
      <c r="P31" s="41">
        <f t="shared" si="2"/>
        <v>468</v>
      </c>
      <c r="Q31" s="6"/>
      <c r="R31" s="6"/>
      <c r="S31" s="6"/>
      <c r="T31" s="6"/>
    </row>
    <row r="32" spans="1:20" ht="12.75" customHeight="1" x14ac:dyDescent="0.25">
      <c r="A32" s="2" t="s">
        <v>44</v>
      </c>
      <c r="B32" s="2" t="s">
        <v>26</v>
      </c>
      <c r="C32" s="2" t="s">
        <v>103</v>
      </c>
      <c r="D32" s="15" t="s">
        <v>332</v>
      </c>
      <c r="E32" s="16"/>
      <c r="F32" s="16"/>
      <c r="G32" s="16"/>
      <c r="H32" s="16"/>
      <c r="I32" s="16"/>
      <c r="J32" s="16"/>
      <c r="K32" s="16"/>
      <c r="L32" s="17"/>
      <c r="M32" s="3"/>
      <c r="N32" s="3">
        <v>468</v>
      </c>
      <c r="O32" s="4">
        <v>2</v>
      </c>
      <c r="P32" s="41">
        <f t="shared" si="2"/>
        <v>936</v>
      </c>
      <c r="Q32" s="6"/>
      <c r="R32" s="6"/>
      <c r="S32" s="6"/>
      <c r="T32" s="6"/>
    </row>
    <row r="33" spans="1:20" ht="12.75" customHeight="1" x14ac:dyDescent="0.25">
      <c r="A33" s="9" t="s">
        <v>45</v>
      </c>
      <c r="B33" s="2" t="s">
        <v>26</v>
      </c>
      <c r="C33" s="2" t="s">
        <v>103</v>
      </c>
      <c r="D33" s="15" t="s">
        <v>332</v>
      </c>
      <c r="E33" s="16"/>
      <c r="F33" s="16"/>
      <c r="G33" s="16"/>
      <c r="H33" s="16"/>
      <c r="I33" s="16"/>
      <c r="J33" s="16"/>
      <c r="K33" s="16"/>
      <c r="L33" s="17"/>
      <c r="M33" s="3"/>
      <c r="N33" s="3">
        <v>468</v>
      </c>
      <c r="O33" s="4">
        <v>2</v>
      </c>
      <c r="P33" s="41">
        <f t="shared" si="2"/>
        <v>936</v>
      </c>
      <c r="Q33" s="6"/>
      <c r="R33" s="6"/>
      <c r="S33" s="6"/>
      <c r="T33" s="6"/>
    </row>
    <row r="34" spans="1:20" x14ac:dyDescent="0.25">
      <c r="A34" s="2" t="s">
        <v>46</v>
      </c>
      <c r="B34" s="2" t="s">
        <v>26</v>
      </c>
      <c r="C34" s="2" t="s">
        <v>103</v>
      </c>
      <c r="D34" s="15" t="s">
        <v>332</v>
      </c>
      <c r="E34" s="16"/>
      <c r="F34" s="16"/>
      <c r="G34" s="16"/>
      <c r="H34" s="16"/>
      <c r="I34" s="16"/>
      <c r="J34" s="16"/>
      <c r="K34" s="16"/>
      <c r="L34" s="17"/>
      <c r="M34" s="3"/>
      <c r="N34" s="3">
        <v>468</v>
      </c>
      <c r="O34" s="4">
        <v>2</v>
      </c>
      <c r="P34" s="41">
        <f t="shared" ref="P34" si="3">(N34*O34)+M34</f>
        <v>936</v>
      </c>
      <c r="Q34" s="6"/>
      <c r="R34" s="6"/>
      <c r="S34" s="6"/>
      <c r="T34" s="6"/>
    </row>
    <row r="35" spans="1:20" x14ac:dyDescent="0.25">
      <c r="A35" s="2" t="s">
        <v>156</v>
      </c>
      <c r="B35" s="2" t="s">
        <v>126</v>
      </c>
      <c r="C35" s="10" t="s">
        <v>40</v>
      </c>
      <c r="D35" s="5" t="s">
        <v>17</v>
      </c>
      <c r="E35" s="5" t="s">
        <v>131</v>
      </c>
      <c r="F35" s="5" t="s">
        <v>16</v>
      </c>
      <c r="G35" s="5" t="s">
        <v>132</v>
      </c>
      <c r="H35" s="5" t="s">
        <v>16</v>
      </c>
      <c r="I35" s="5" t="s">
        <v>133</v>
      </c>
      <c r="J35" s="5" t="s">
        <v>17</v>
      </c>
      <c r="K35" s="5" t="s">
        <v>134</v>
      </c>
      <c r="L35" s="43">
        <v>1931.87</v>
      </c>
      <c r="M35" s="3">
        <v>327</v>
      </c>
      <c r="N35" s="3">
        <v>468</v>
      </c>
      <c r="O35" s="4">
        <v>0.5</v>
      </c>
      <c r="P35" s="41">
        <f>(N35*O35)+M35</f>
        <v>561</v>
      </c>
      <c r="Q35" s="6"/>
      <c r="R35" s="6"/>
      <c r="S35" s="6"/>
      <c r="T35" s="6"/>
    </row>
    <row r="36" spans="1:20" x14ac:dyDescent="0.25">
      <c r="A36" s="2" t="s">
        <v>155</v>
      </c>
      <c r="B36" s="2" t="s">
        <v>126</v>
      </c>
      <c r="C36" s="10" t="s">
        <v>40</v>
      </c>
      <c r="D36" s="15" t="s">
        <v>332</v>
      </c>
      <c r="E36" s="16"/>
      <c r="F36" s="16"/>
      <c r="G36" s="16"/>
      <c r="H36" s="16"/>
      <c r="I36" s="16"/>
      <c r="J36" s="16"/>
      <c r="K36" s="16"/>
      <c r="L36" s="17"/>
      <c r="M36" s="3">
        <v>327</v>
      </c>
      <c r="N36" s="3">
        <v>468</v>
      </c>
      <c r="O36" s="4">
        <v>0.5</v>
      </c>
      <c r="P36" s="41">
        <f>(N36*O36)+M36</f>
        <v>561</v>
      </c>
      <c r="Q36" s="6"/>
      <c r="R36" s="6"/>
      <c r="S36" s="6"/>
      <c r="T36" s="6"/>
    </row>
    <row r="37" spans="1:20" x14ac:dyDescent="0.25">
      <c r="A37" s="2" t="s">
        <v>110</v>
      </c>
      <c r="B37" s="2" t="s">
        <v>111</v>
      </c>
      <c r="C37" s="2" t="s">
        <v>112</v>
      </c>
      <c r="D37" s="5" t="s">
        <v>16</v>
      </c>
      <c r="E37" s="5" t="s">
        <v>113</v>
      </c>
      <c r="F37" s="5" t="s">
        <v>27</v>
      </c>
      <c r="G37" s="5" t="s">
        <v>114</v>
      </c>
      <c r="H37" s="5" t="s">
        <v>27</v>
      </c>
      <c r="I37" s="5" t="s">
        <v>115</v>
      </c>
      <c r="J37" s="5" t="s">
        <v>16</v>
      </c>
      <c r="K37" s="5" t="s">
        <v>116</v>
      </c>
      <c r="L37" s="43">
        <v>872.57</v>
      </c>
      <c r="M37" s="7">
        <v>327</v>
      </c>
      <c r="N37" s="7">
        <v>468</v>
      </c>
      <c r="O37" s="8">
        <v>2.5</v>
      </c>
      <c r="P37" s="41">
        <f>(N37*O37)+M37</f>
        <v>1497</v>
      </c>
      <c r="Q37" s="6"/>
      <c r="R37" s="6"/>
      <c r="S37" s="6"/>
      <c r="T37" s="6"/>
    </row>
    <row r="38" spans="1:20" x14ac:dyDescent="0.25">
      <c r="A38" s="2" t="s">
        <v>119</v>
      </c>
      <c r="B38" s="2" t="s">
        <v>126</v>
      </c>
      <c r="C38" s="2" t="s">
        <v>128</v>
      </c>
      <c r="D38" s="15" t="s">
        <v>332</v>
      </c>
      <c r="E38" s="16"/>
      <c r="F38" s="16"/>
      <c r="G38" s="16"/>
      <c r="H38" s="16"/>
      <c r="I38" s="16"/>
      <c r="J38" s="16"/>
      <c r="K38" s="16"/>
      <c r="L38" s="17"/>
      <c r="M38" s="3"/>
      <c r="N38" s="3">
        <v>234</v>
      </c>
      <c r="O38" s="4">
        <v>2</v>
      </c>
      <c r="P38" s="41">
        <f>N38*O38</f>
        <v>468</v>
      </c>
      <c r="Q38" s="6"/>
      <c r="R38" s="6"/>
      <c r="S38" s="6"/>
      <c r="T38" s="6"/>
    </row>
    <row r="39" spans="1:20" x14ac:dyDescent="0.25">
      <c r="A39" s="2" t="s">
        <v>120</v>
      </c>
      <c r="B39" s="2" t="s">
        <v>126</v>
      </c>
      <c r="C39" s="2" t="s">
        <v>128</v>
      </c>
      <c r="D39" s="5" t="s">
        <v>17</v>
      </c>
      <c r="E39" s="5" t="s">
        <v>131</v>
      </c>
      <c r="F39" s="5" t="s">
        <v>16</v>
      </c>
      <c r="G39" s="5" t="s">
        <v>132</v>
      </c>
      <c r="H39" s="5" t="s">
        <v>16</v>
      </c>
      <c r="I39" s="5" t="s">
        <v>133</v>
      </c>
      <c r="J39" s="5" t="s">
        <v>17</v>
      </c>
      <c r="K39" s="5" t="s">
        <v>134</v>
      </c>
      <c r="L39" s="43">
        <v>1931.87</v>
      </c>
      <c r="M39" s="3"/>
      <c r="N39" s="3">
        <v>468</v>
      </c>
      <c r="O39" s="4">
        <v>2</v>
      </c>
      <c r="P39" s="41">
        <f>(N39*O39)+M39</f>
        <v>936</v>
      </c>
      <c r="Q39" s="6"/>
      <c r="R39" s="6"/>
      <c r="S39" s="6"/>
      <c r="T39" s="6"/>
    </row>
    <row r="40" spans="1:20" x14ac:dyDescent="0.25">
      <c r="A40" s="2" t="s">
        <v>121</v>
      </c>
      <c r="B40" s="2" t="s">
        <v>126</v>
      </c>
      <c r="C40" s="2" t="s">
        <v>128</v>
      </c>
      <c r="D40" s="5" t="s">
        <v>18</v>
      </c>
      <c r="E40" s="5" t="s">
        <v>135</v>
      </c>
      <c r="F40" s="5" t="s">
        <v>16</v>
      </c>
      <c r="G40" s="5" t="s">
        <v>136</v>
      </c>
      <c r="H40" s="5" t="s">
        <v>16</v>
      </c>
      <c r="I40" s="5" t="s">
        <v>137</v>
      </c>
      <c r="J40" s="5" t="s">
        <v>18</v>
      </c>
      <c r="K40" s="5" t="s">
        <v>138</v>
      </c>
      <c r="L40" s="43">
        <v>2172.77</v>
      </c>
      <c r="M40" s="3">
        <v>327</v>
      </c>
      <c r="N40" s="3">
        <v>468</v>
      </c>
      <c r="O40" s="4">
        <v>1.5</v>
      </c>
      <c r="P40" s="41">
        <f>(N40*O40)+M40</f>
        <v>1029</v>
      </c>
      <c r="Q40" s="6"/>
    </row>
    <row r="41" spans="1:20" x14ac:dyDescent="0.25">
      <c r="A41" s="2" t="s">
        <v>122</v>
      </c>
      <c r="B41" s="2" t="s">
        <v>126</v>
      </c>
      <c r="C41" s="2" t="s">
        <v>128</v>
      </c>
      <c r="D41" s="5" t="s">
        <v>19</v>
      </c>
      <c r="E41" s="5" t="s">
        <v>139</v>
      </c>
      <c r="F41" s="5" t="s">
        <v>16</v>
      </c>
      <c r="G41" s="5" t="s">
        <v>140</v>
      </c>
      <c r="H41" s="5" t="s">
        <v>16</v>
      </c>
      <c r="I41" s="5" t="s">
        <v>141</v>
      </c>
      <c r="J41" s="5" t="s">
        <v>19</v>
      </c>
      <c r="K41" s="5" t="s">
        <v>142</v>
      </c>
      <c r="L41" s="43">
        <v>2294.87</v>
      </c>
      <c r="M41" s="3">
        <v>327</v>
      </c>
      <c r="N41" s="3">
        <v>468</v>
      </c>
      <c r="O41" s="4">
        <v>2.5</v>
      </c>
      <c r="P41" s="41">
        <f>(N41*O41)+M41</f>
        <v>1497</v>
      </c>
      <c r="Q41" s="6"/>
    </row>
    <row r="42" spans="1:20" x14ac:dyDescent="0.25">
      <c r="A42" s="2" t="s">
        <v>123</v>
      </c>
      <c r="B42" s="2" t="s">
        <v>126</v>
      </c>
      <c r="C42" s="2" t="s">
        <v>128</v>
      </c>
      <c r="D42" s="5" t="s">
        <v>129</v>
      </c>
      <c r="E42" s="5" t="s">
        <v>143</v>
      </c>
      <c r="F42" s="5" t="s">
        <v>16</v>
      </c>
      <c r="G42" s="5" t="s">
        <v>144</v>
      </c>
      <c r="H42" s="5" t="s">
        <v>16</v>
      </c>
      <c r="I42" s="5" t="s">
        <v>145</v>
      </c>
      <c r="J42" s="5" t="s">
        <v>129</v>
      </c>
      <c r="K42" s="5" t="s">
        <v>146</v>
      </c>
      <c r="L42" s="43">
        <v>1017.08</v>
      </c>
      <c r="M42" s="3">
        <v>327</v>
      </c>
      <c r="N42" s="3">
        <v>468</v>
      </c>
      <c r="O42" s="4">
        <v>3.5</v>
      </c>
      <c r="P42" s="41">
        <f>(N42*O42)+M42</f>
        <v>1965</v>
      </c>
      <c r="Q42" s="6"/>
    </row>
    <row r="43" spans="1:20" x14ac:dyDescent="0.25">
      <c r="A43" s="2" t="s">
        <v>124</v>
      </c>
      <c r="B43" s="2" t="s">
        <v>126</v>
      </c>
      <c r="C43" s="2" t="s">
        <v>128</v>
      </c>
      <c r="D43" s="5" t="s">
        <v>130</v>
      </c>
      <c r="E43" s="5" t="s">
        <v>147</v>
      </c>
      <c r="F43" s="5" t="s">
        <v>16</v>
      </c>
      <c r="G43" s="5" t="s">
        <v>148</v>
      </c>
      <c r="H43" s="5" t="s">
        <v>16</v>
      </c>
      <c r="I43" s="5" t="s">
        <v>149</v>
      </c>
      <c r="J43" s="5" t="s">
        <v>130</v>
      </c>
      <c r="K43" s="5" t="s">
        <v>150</v>
      </c>
      <c r="L43" s="43">
        <v>3815.26</v>
      </c>
      <c r="M43" s="3">
        <v>327</v>
      </c>
      <c r="N43" s="3">
        <v>468</v>
      </c>
      <c r="O43" s="4">
        <v>3.5</v>
      </c>
      <c r="P43" s="41">
        <f>(N43*O43)+M43</f>
        <v>1965</v>
      </c>
      <c r="Q43" s="6"/>
    </row>
    <row r="44" spans="1:20" x14ac:dyDescent="0.25">
      <c r="A44" s="2" t="s">
        <v>125</v>
      </c>
      <c r="B44" s="2" t="s">
        <v>126</v>
      </c>
      <c r="C44" s="2" t="s">
        <v>128</v>
      </c>
      <c r="D44" s="5" t="s">
        <v>27</v>
      </c>
      <c r="E44" s="5" t="s">
        <v>151</v>
      </c>
      <c r="F44" s="5" t="s">
        <v>16</v>
      </c>
      <c r="G44" s="5" t="s">
        <v>152</v>
      </c>
      <c r="H44" s="5" t="s">
        <v>16</v>
      </c>
      <c r="I44" s="5" t="s">
        <v>153</v>
      </c>
      <c r="J44" s="5" t="s">
        <v>27</v>
      </c>
      <c r="K44" s="5" t="s">
        <v>154</v>
      </c>
      <c r="L44" s="43">
        <v>969.38</v>
      </c>
      <c r="M44" s="3">
        <v>327</v>
      </c>
      <c r="N44" s="3">
        <v>468</v>
      </c>
      <c r="O44" s="4">
        <v>2.5</v>
      </c>
      <c r="P44" s="41">
        <f t="shared" ref="P44" si="4">(N44*O44)+M44</f>
        <v>1497</v>
      </c>
      <c r="Q44" s="6"/>
      <c r="R44" s="6"/>
      <c r="S44" s="6"/>
    </row>
    <row r="45" spans="1:20" x14ac:dyDescent="0.25">
      <c r="A45" s="2" t="s">
        <v>196</v>
      </c>
      <c r="B45" s="2" t="s">
        <v>126</v>
      </c>
      <c r="C45" s="2" t="s">
        <v>193</v>
      </c>
      <c r="D45" s="5" t="s">
        <v>18</v>
      </c>
      <c r="E45" s="5" t="s">
        <v>203</v>
      </c>
      <c r="F45" s="5" t="s">
        <v>16</v>
      </c>
      <c r="G45" s="5" t="s">
        <v>204</v>
      </c>
      <c r="H45" s="5" t="s">
        <v>16</v>
      </c>
      <c r="I45" s="5" t="s">
        <v>205</v>
      </c>
      <c r="J45" s="5" t="s">
        <v>18</v>
      </c>
      <c r="K45" s="5" t="s">
        <v>206</v>
      </c>
      <c r="L45" s="43">
        <v>1536.09</v>
      </c>
      <c r="M45" s="3">
        <v>327</v>
      </c>
      <c r="N45" s="3">
        <v>468</v>
      </c>
      <c r="O45" s="4">
        <v>2.5</v>
      </c>
      <c r="P45" s="41">
        <f>(N45*O45)+M45</f>
        <v>1497</v>
      </c>
      <c r="Q45" s="6"/>
      <c r="R45" s="6"/>
      <c r="S45" s="6"/>
      <c r="T45" s="6"/>
    </row>
    <row r="46" spans="1:20" x14ac:dyDescent="0.25">
      <c r="A46" s="2" t="s">
        <v>197</v>
      </c>
      <c r="B46" s="2" t="s">
        <v>126</v>
      </c>
      <c r="C46" s="2" t="s">
        <v>193</v>
      </c>
      <c r="D46" s="5" t="s">
        <v>21</v>
      </c>
      <c r="E46" s="5" t="s">
        <v>207</v>
      </c>
      <c r="F46" s="5" t="s">
        <v>16</v>
      </c>
      <c r="G46" s="5" t="s">
        <v>208</v>
      </c>
      <c r="H46" s="5" t="s">
        <v>16</v>
      </c>
      <c r="I46" s="5" t="s">
        <v>209</v>
      </c>
      <c r="J46" s="5" t="s">
        <v>21</v>
      </c>
      <c r="K46" s="5" t="s">
        <v>210</v>
      </c>
      <c r="L46" s="43">
        <v>2102.37</v>
      </c>
      <c r="M46" s="3">
        <v>327</v>
      </c>
      <c r="N46" s="3">
        <v>468</v>
      </c>
      <c r="O46" s="4">
        <v>2.5</v>
      </c>
      <c r="P46" s="41">
        <f t="shared" ref="P46:P49" si="5">(N46*O46)+M46</f>
        <v>1497</v>
      </c>
      <c r="Q46" s="6"/>
      <c r="R46" s="6"/>
      <c r="S46" s="6"/>
      <c r="T46" s="6"/>
    </row>
    <row r="47" spans="1:20" x14ac:dyDescent="0.25">
      <c r="A47" s="2" t="s">
        <v>198</v>
      </c>
      <c r="B47" s="2" t="s">
        <v>126</v>
      </c>
      <c r="C47" s="2" t="s">
        <v>193</v>
      </c>
      <c r="D47" s="5" t="s">
        <v>27</v>
      </c>
      <c r="E47" s="5" t="s">
        <v>211</v>
      </c>
      <c r="F47" s="5" t="s">
        <v>16</v>
      </c>
      <c r="G47" s="5" t="s">
        <v>212</v>
      </c>
      <c r="H47" s="5" t="s">
        <v>16</v>
      </c>
      <c r="I47" s="5" t="s">
        <v>213</v>
      </c>
      <c r="J47" s="5" t="s">
        <v>27</v>
      </c>
      <c r="K47" s="5" t="s">
        <v>214</v>
      </c>
      <c r="L47" s="43">
        <v>1432.69</v>
      </c>
      <c r="M47" s="3">
        <v>327</v>
      </c>
      <c r="N47" s="3">
        <v>468</v>
      </c>
      <c r="O47" s="4">
        <v>2.5</v>
      </c>
      <c r="P47" s="41">
        <f t="shared" si="5"/>
        <v>1497</v>
      </c>
      <c r="Q47" s="6"/>
      <c r="R47" s="6"/>
      <c r="S47" s="6"/>
      <c r="T47" s="6"/>
    </row>
    <row r="48" spans="1:20" x14ac:dyDescent="0.25">
      <c r="A48" s="2" t="s">
        <v>41</v>
      </c>
      <c r="B48" s="2" t="s">
        <v>126</v>
      </c>
      <c r="C48" s="2" t="s">
        <v>193</v>
      </c>
      <c r="D48" s="5" t="s">
        <v>17</v>
      </c>
      <c r="E48" s="5" t="s">
        <v>215</v>
      </c>
      <c r="F48" s="5" t="s">
        <v>16</v>
      </c>
      <c r="G48" s="5" t="s">
        <v>216</v>
      </c>
      <c r="H48" s="5" t="s">
        <v>16</v>
      </c>
      <c r="I48" s="5" t="s">
        <v>206</v>
      </c>
      <c r="J48" s="5" t="s">
        <v>17</v>
      </c>
      <c r="K48" s="5" t="s">
        <v>217</v>
      </c>
      <c r="L48" s="43">
        <v>2591.67</v>
      </c>
      <c r="M48" s="3">
        <v>327</v>
      </c>
      <c r="N48" s="3">
        <v>468</v>
      </c>
      <c r="O48" s="4">
        <v>3.5</v>
      </c>
      <c r="P48" s="41">
        <f t="shared" si="5"/>
        <v>1965</v>
      </c>
      <c r="Q48" s="6"/>
      <c r="R48" s="6"/>
      <c r="S48" s="6"/>
      <c r="T48" s="6"/>
    </row>
    <row r="49" spans="1:20" x14ac:dyDescent="0.25">
      <c r="A49" s="2" t="s">
        <v>199</v>
      </c>
      <c r="B49" s="2" t="s">
        <v>26</v>
      </c>
      <c r="C49" s="2" t="s">
        <v>193</v>
      </c>
      <c r="D49" s="5" t="s">
        <v>27</v>
      </c>
      <c r="E49" s="5" t="s">
        <v>211</v>
      </c>
      <c r="F49" s="5" t="s">
        <v>16</v>
      </c>
      <c r="G49" s="5" t="s">
        <v>212</v>
      </c>
      <c r="H49" s="5" t="s">
        <v>16</v>
      </c>
      <c r="I49" s="5" t="s">
        <v>205</v>
      </c>
      <c r="J49" s="5" t="s">
        <v>18</v>
      </c>
      <c r="K49" s="5" t="s">
        <v>206</v>
      </c>
      <c r="L49" s="43">
        <v>1646.09</v>
      </c>
      <c r="M49" s="3">
        <v>327</v>
      </c>
      <c r="N49" s="3">
        <v>468</v>
      </c>
      <c r="O49" s="4">
        <v>2.5</v>
      </c>
      <c r="P49" s="41">
        <f t="shared" si="5"/>
        <v>1497</v>
      </c>
      <c r="Q49" s="6"/>
      <c r="R49" s="6"/>
      <c r="S49" s="6"/>
      <c r="T49" s="6"/>
    </row>
    <row r="50" spans="1:20" x14ac:dyDescent="0.25">
      <c r="A50" s="2" t="s">
        <v>201</v>
      </c>
      <c r="B50" s="2" t="s">
        <v>126</v>
      </c>
      <c r="C50" s="2" t="s">
        <v>262</v>
      </c>
      <c r="D50" s="5" t="s">
        <v>17</v>
      </c>
      <c r="E50" s="5" t="s">
        <v>219</v>
      </c>
      <c r="F50" s="5" t="s">
        <v>16</v>
      </c>
      <c r="G50" s="5" t="s">
        <v>220</v>
      </c>
      <c r="H50" s="5" t="s">
        <v>16</v>
      </c>
      <c r="I50" s="5" t="s">
        <v>221</v>
      </c>
      <c r="J50" s="5" t="s">
        <v>17</v>
      </c>
      <c r="K50" s="5" t="s">
        <v>222</v>
      </c>
      <c r="L50" s="43">
        <v>1506.17</v>
      </c>
      <c r="M50" s="3">
        <v>327</v>
      </c>
      <c r="N50" s="3">
        <v>468</v>
      </c>
      <c r="O50" s="4">
        <v>2.5</v>
      </c>
      <c r="P50" s="41">
        <f t="shared" ref="P50:P54" si="6">(N50*O50)+M50</f>
        <v>1497</v>
      </c>
      <c r="Q50" s="6"/>
      <c r="R50" s="6"/>
      <c r="S50" s="6"/>
      <c r="T50" s="6"/>
    </row>
    <row r="51" spans="1:20" x14ac:dyDescent="0.25">
      <c r="A51" s="2" t="s">
        <v>93</v>
      </c>
      <c r="B51" s="2" t="s">
        <v>126</v>
      </c>
      <c r="C51" s="2" t="s">
        <v>262</v>
      </c>
      <c r="D51" s="5" t="s">
        <v>218</v>
      </c>
      <c r="E51" s="5" t="s">
        <v>223</v>
      </c>
      <c r="F51" s="5" t="s">
        <v>16</v>
      </c>
      <c r="G51" s="5" t="s">
        <v>224</v>
      </c>
      <c r="H51" s="5" t="s">
        <v>16</v>
      </c>
      <c r="I51" s="5" t="s">
        <v>225</v>
      </c>
      <c r="J51" s="5" t="s">
        <v>218</v>
      </c>
      <c r="K51" s="5" t="s">
        <v>226</v>
      </c>
      <c r="L51" s="43">
        <v>1649.24</v>
      </c>
      <c r="M51" s="3">
        <v>327</v>
      </c>
      <c r="N51" s="3">
        <v>468</v>
      </c>
      <c r="O51" s="4">
        <v>2.5</v>
      </c>
      <c r="P51" s="41">
        <f t="shared" si="6"/>
        <v>1497</v>
      </c>
      <c r="Q51" s="6"/>
      <c r="R51" s="6"/>
      <c r="S51" s="6"/>
      <c r="T51" s="6"/>
    </row>
    <row r="52" spans="1:20" x14ac:dyDescent="0.25">
      <c r="A52" s="2" t="s">
        <v>202</v>
      </c>
      <c r="B52" s="2" t="s">
        <v>126</v>
      </c>
      <c r="C52" s="2" t="s">
        <v>262</v>
      </c>
      <c r="D52" s="5" t="s">
        <v>24</v>
      </c>
      <c r="E52" s="5" t="s">
        <v>227</v>
      </c>
      <c r="F52" s="5" t="s">
        <v>16</v>
      </c>
      <c r="G52" s="5" t="s">
        <v>228</v>
      </c>
      <c r="H52" s="5" t="s">
        <v>16</v>
      </c>
      <c r="I52" s="5" t="s">
        <v>221</v>
      </c>
      <c r="J52" s="5" t="s">
        <v>24</v>
      </c>
      <c r="K52" s="5" t="s">
        <v>229</v>
      </c>
      <c r="L52" s="43">
        <v>1062.4000000000001</v>
      </c>
      <c r="M52" s="3">
        <v>327</v>
      </c>
      <c r="N52" s="3">
        <v>468</v>
      </c>
      <c r="O52" s="4">
        <v>2.5</v>
      </c>
      <c r="P52" s="41">
        <f t="shared" si="6"/>
        <v>1497</v>
      </c>
      <c r="Q52" s="6"/>
      <c r="R52" s="6"/>
      <c r="S52" s="6"/>
      <c r="T52" s="6"/>
    </row>
    <row r="53" spans="1:20" x14ac:dyDescent="0.25">
      <c r="A53" s="2" t="s">
        <v>200</v>
      </c>
      <c r="B53" s="2" t="s">
        <v>126</v>
      </c>
      <c r="C53" s="2" t="s">
        <v>262</v>
      </c>
      <c r="D53" s="5" t="s">
        <v>27</v>
      </c>
      <c r="E53" s="5" t="s">
        <v>230</v>
      </c>
      <c r="F53" s="5" t="s">
        <v>16</v>
      </c>
      <c r="G53" s="5" t="s">
        <v>231</v>
      </c>
      <c r="H53" s="5" t="s">
        <v>16</v>
      </c>
      <c r="I53" s="5" t="s">
        <v>232</v>
      </c>
      <c r="J53" s="5" t="s">
        <v>27</v>
      </c>
      <c r="K53" s="5" t="s">
        <v>233</v>
      </c>
      <c r="L53" s="43">
        <v>1272.0899999999999</v>
      </c>
      <c r="M53" s="3">
        <v>327</v>
      </c>
      <c r="N53" s="3">
        <v>468</v>
      </c>
      <c r="O53" s="4">
        <v>2.5</v>
      </c>
      <c r="P53" s="41">
        <f t="shared" si="6"/>
        <v>1497</v>
      </c>
      <c r="Q53" s="6"/>
      <c r="R53" s="6"/>
      <c r="S53" s="6"/>
      <c r="T53" s="6"/>
    </row>
    <row r="54" spans="1:20" x14ac:dyDescent="0.25">
      <c r="A54" s="2" t="s">
        <v>199</v>
      </c>
      <c r="B54" s="2" t="s">
        <v>26</v>
      </c>
      <c r="C54" s="2" t="s">
        <v>262</v>
      </c>
      <c r="D54" s="5" t="s">
        <v>18</v>
      </c>
      <c r="E54" s="5" t="s">
        <v>234</v>
      </c>
      <c r="F54" s="5" t="s">
        <v>16</v>
      </c>
      <c r="G54" s="5" t="s">
        <v>235</v>
      </c>
      <c r="H54" s="5" t="s">
        <v>16</v>
      </c>
      <c r="I54" s="5" t="s">
        <v>232</v>
      </c>
      <c r="J54" s="5" t="s">
        <v>27</v>
      </c>
      <c r="K54" s="5" t="s">
        <v>233</v>
      </c>
      <c r="L54" s="43">
        <v>1676.78</v>
      </c>
      <c r="M54" s="3">
        <v>327</v>
      </c>
      <c r="N54" s="3">
        <v>468</v>
      </c>
      <c r="O54" s="4">
        <v>2.5</v>
      </c>
      <c r="P54" s="41">
        <f t="shared" si="6"/>
        <v>1497</v>
      </c>
      <c r="Q54" s="6"/>
      <c r="R54" s="6"/>
      <c r="S54" s="6"/>
      <c r="T54" s="6"/>
    </row>
    <row r="55" spans="1:20" x14ac:dyDescent="0.25">
      <c r="A55" s="2" t="s">
        <v>43</v>
      </c>
      <c r="B55" s="2" t="s">
        <v>26</v>
      </c>
      <c r="C55" s="2" t="s">
        <v>192</v>
      </c>
      <c r="D55" s="5" t="s">
        <v>19</v>
      </c>
      <c r="E55" s="5" t="s">
        <v>236</v>
      </c>
      <c r="F55" s="5" t="s">
        <v>16</v>
      </c>
      <c r="G55" s="5" t="s">
        <v>237</v>
      </c>
      <c r="H55" s="5" t="s">
        <v>16</v>
      </c>
      <c r="I55" s="5" t="s">
        <v>238</v>
      </c>
      <c r="J55" s="5" t="s">
        <v>19</v>
      </c>
      <c r="K55" s="5" t="s">
        <v>239</v>
      </c>
      <c r="L55" s="43">
        <v>1042.8599999999999</v>
      </c>
      <c r="M55" s="3"/>
      <c r="N55" s="7">
        <v>468</v>
      </c>
      <c r="O55" s="8">
        <v>2.5</v>
      </c>
      <c r="P55" s="41">
        <f t="shared" ref="P55" si="7">(N55*O55)+M55</f>
        <v>1170</v>
      </c>
      <c r="Q55" s="6"/>
      <c r="R55" s="6"/>
      <c r="S55" s="6"/>
      <c r="T55" s="6"/>
    </row>
    <row r="56" spans="1:20" x14ac:dyDescent="0.25">
      <c r="A56" s="2" t="s">
        <v>194</v>
      </c>
      <c r="B56" s="2" t="s">
        <v>26</v>
      </c>
      <c r="C56" s="2" t="s">
        <v>195</v>
      </c>
      <c r="D56" s="5" t="s">
        <v>24</v>
      </c>
      <c r="E56" s="5" t="s">
        <v>240</v>
      </c>
      <c r="F56" s="5" t="s">
        <v>18</v>
      </c>
      <c r="G56" s="5" t="s">
        <v>315</v>
      </c>
      <c r="H56" s="5" t="s">
        <v>18</v>
      </c>
      <c r="I56" s="5" t="s">
        <v>241</v>
      </c>
      <c r="J56" s="5" t="s">
        <v>24</v>
      </c>
      <c r="K56" s="5" t="s">
        <v>242</v>
      </c>
      <c r="L56" s="43">
        <v>564.52</v>
      </c>
      <c r="M56" s="7">
        <v>327</v>
      </c>
      <c r="N56" s="7">
        <v>468</v>
      </c>
      <c r="O56" s="8">
        <v>1.5</v>
      </c>
      <c r="P56" s="41">
        <f t="shared" ref="P56" si="8">(N56*O56)+M56</f>
        <v>1029</v>
      </c>
      <c r="Q56" s="6"/>
      <c r="R56" s="6"/>
      <c r="S56" s="6"/>
      <c r="T56" s="6"/>
    </row>
    <row r="57" spans="1:20" x14ac:dyDescent="0.25">
      <c r="A57" s="2" t="s">
        <v>248</v>
      </c>
      <c r="B57" s="2" t="s">
        <v>127</v>
      </c>
      <c r="C57" s="2" t="s">
        <v>249</v>
      </c>
      <c r="D57" s="15" t="s">
        <v>332</v>
      </c>
      <c r="E57" s="16"/>
      <c r="F57" s="16"/>
      <c r="G57" s="16"/>
      <c r="H57" s="16"/>
      <c r="I57" s="16"/>
      <c r="J57" s="16"/>
      <c r="K57" s="16"/>
      <c r="L57" s="17"/>
      <c r="M57" s="3"/>
      <c r="N57" s="3">
        <v>234</v>
      </c>
      <c r="O57" s="4">
        <v>2</v>
      </c>
      <c r="P57" s="41">
        <f>N57*O57</f>
        <v>468</v>
      </c>
      <c r="Q57" s="6"/>
      <c r="R57" s="6"/>
      <c r="S57" s="6"/>
      <c r="T57" s="6"/>
    </row>
    <row r="58" spans="1:20" x14ac:dyDescent="0.25">
      <c r="A58" s="2" t="s">
        <v>247</v>
      </c>
      <c r="B58" s="2" t="s">
        <v>126</v>
      </c>
      <c r="C58" s="2" t="s">
        <v>249</v>
      </c>
      <c r="D58" s="15" t="s">
        <v>332</v>
      </c>
      <c r="E58" s="16"/>
      <c r="F58" s="16"/>
      <c r="G58" s="16"/>
      <c r="H58" s="16"/>
      <c r="I58" s="16"/>
      <c r="J58" s="16"/>
      <c r="K58" s="16"/>
      <c r="L58" s="17"/>
      <c r="M58" s="3"/>
      <c r="N58" s="3">
        <v>234</v>
      </c>
      <c r="O58" s="4">
        <v>3</v>
      </c>
      <c r="P58" s="41">
        <f>(N58*O58)+M58</f>
        <v>702</v>
      </c>
      <c r="Q58" s="6"/>
      <c r="R58" s="6"/>
      <c r="S58" s="6"/>
      <c r="T58" s="6"/>
    </row>
    <row r="59" spans="1:20" x14ac:dyDescent="0.25">
      <c r="A59" s="2" t="s">
        <v>246</v>
      </c>
      <c r="B59" s="2" t="s">
        <v>126</v>
      </c>
      <c r="C59" s="2" t="s">
        <v>249</v>
      </c>
      <c r="D59" s="15" t="s">
        <v>332</v>
      </c>
      <c r="E59" s="16"/>
      <c r="F59" s="16"/>
      <c r="G59" s="16"/>
      <c r="H59" s="16"/>
      <c r="I59" s="16"/>
      <c r="J59" s="16"/>
      <c r="K59" s="16"/>
      <c r="L59" s="17"/>
      <c r="M59" s="3">
        <v>327</v>
      </c>
      <c r="N59" s="3">
        <v>468</v>
      </c>
      <c r="O59" s="4">
        <v>2.5</v>
      </c>
      <c r="P59" s="41">
        <f>(N59*O59)+M59</f>
        <v>1497</v>
      </c>
      <c r="Q59" s="6"/>
      <c r="R59" s="6"/>
      <c r="S59" s="6"/>
      <c r="T59" s="6"/>
    </row>
    <row r="60" spans="1:20" x14ac:dyDescent="0.25">
      <c r="A60" s="2" t="s">
        <v>245</v>
      </c>
      <c r="B60" s="2" t="s">
        <v>126</v>
      </c>
      <c r="C60" s="2" t="s">
        <v>249</v>
      </c>
      <c r="D60" s="5" t="s">
        <v>19</v>
      </c>
      <c r="E60" s="5" t="s">
        <v>250</v>
      </c>
      <c r="F60" s="5" t="s">
        <v>17</v>
      </c>
      <c r="G60" s="5" t="s">
        <v>251</v>
      </c>
      <c r="H60" s="5" t="s">
        <v>17</v>
      </c>
      <c r="I60" s="5" t="s">
        <v>252</v>
      </c>
      <c r="J60" s="5" t="s">
        <v>19</v>
      </c>
      <c r="K60" s="5" t="s">
        <v>253</v>
      </c>
      <c r="L60" s="43">
        <v>782.6</v>
      </c>
      <c r="M60" s="3">
        <v>327</v>
      </c>
      <c r="N60" s="3">
        <v>468</v>
      </c>
      <c r="O60" s="4">
        <v>2.5</v>
      </c>
      <c r="P60" s="41">
        <f>(N60*O60)+M60</f>
        <v>1497</v>
      </c>
      <c r="Q60" s="6"/>
      <c r="R60" s="6"/>
      <c r="S60" s="6"/>
      <c r="T60" s="6"/>
    </row>
    <row r="61" spans="1:20" x14ac:dyDescent="0.25">
      <c r="A61" s="2" t="s">
        <v>244</v>
      </c>
      <c r="B61" s="2" t="s">
        <v>126</v>
      </c>
      <c r="C61" s="2" t="s">
        <v>249</v>
      </c>
      <c r="D61" s="5" t="s">
        <v>21</v>
      </c>
      <c r="E61" s="5" t="s">
        <v>254</v>
      </c>
      <c r="F61" s="5" t="s">
        <v>17</v>
      </c>
      <c r="G61" s="5" t="s">
        <v>255</v>
      </c>
      <c r="H61" s="5" t="s">
        <v>17</v>
      </c>
      <c r="I61" s="5" t="s">
        <v>256</v>
      </c>
      <c r="J61" s="5" t="s">
        <v>21</v>
      </c>
      <c r="K61" s="5" t="s">
        <v>257</v>
      </c>
      <c r="L61" s="43">
        <v>1275.19</v>
      </c>
      <c r="M61" s="3">
        <v>327</v>
      </c>
      <c r="N61" s="3">
        <v>468</v>
      </c>
      <c r="O61" s="4">
        <v>4.5</v>
      </c>
      <c r="P61" s="41">
        <f>(N61*O61)+M61</f>
        <v>2433</v>
      </c>
      <c r="Q61" s="6"/>
      <c r="R61" s="6"/>
      <c r="S61" s="6"/>
      <c r="T61" s="6"/>
    </row>
    <row r="62" spans="1:20" x14ac:dyDescent="0.25">
      <c r="A62" s="2" t="s">
        <v>243</v>
      </c>
      <c r="B62" s="2" t="s">
        <v>26</v>
      </c>
      <c r="C62" s="2" t="s">
        <v>249</v>
      </c>
      <c r="D62" s="5" t="s">
        <v>21</v>
      </c>
      <c r="E62" s="5" t="s">
        <v>261</v>
      </c>
      <c r="F62" s="5" t="s">
        <v>17</v>
      </c>
      <c r="G62" s="5" t="s">
        <v>260</v>
      </c>
      <c r="H62" s="5" t="s">
        <v>17</v>
      </c>
      <c r="I62" s="5" t="s">
        <v>259</v>
      </c>
      <c r="J62" s="5" t="s">
        <v>21</v>
      </c>
      <c r="K62" s="5" t="s">
        <v>258</v>
      </c>
      <c r="L62" s="43">
        <v>1275.19</v>
      </c>
      <c r="M62" s="3">
        <v>327</v>
      </c>
      <c r="N62" s="3">
        <v>468</v>
      </c>
      <c r="O62" s="4">
        <v>4.5</v>
      </c>
      <c r="P62" s="41">
        <f>(N62*O62)+M62</f>
        <v>2433</v>
      </c>
      <c r="Q62" s="6"/>
      <c r="R62" s="6"/>
      <c r="S62" s="6"/>
      <c r="T62" s="6"/>
    </row>
    <row r="63" spans="1:20" x14ac:dyDescent="0.25">
      <c r="A63" s="2" t="s">
        <v>268</v>
      </c>
      <c r="B63" s="2" t="s">
        <v>263</v>
      </c>
      <c r="C63" s="2" t="s">
        <v>264</v>
      </c>
      <c r="D63" s="5" t="s">
        <v>17</v>
      </c>
      <c r="E63" s="5" t="s">
        <v>269</v>
      </c>
      <c r="F63" s="5" t="s">
        <v>16</v>
      </c>
      <c r="G63" s="5" t="s">
        <v>270</v>
      </c>
      <c r="H63" s="5" t="s">
        <v>16</v>
      </c>
      <c r="I63" s="5" t="s">
        <v>271</v>
      </c>
      <c r="J63" s="5" t="s">
        <v>17</v>
      </c>
      <c r="K63" s="5" t="s">
        <v>272</v>
      </c>
      <c r="L63" s="43">
        <v>3888.87</v>
      </c>
      <c r="M63" s="3">
        <v>327</v>
      </c>
      <c r="N63" s="3">
        <v>468</v>
      </c>
      <c r="O63" s="4">
        <v>2.5</v>
      </c>
      <c r="P63" s="41">
        <f>(N63*O63)+M63</f>
        <v>1497</v>
      </c>
      <c r="Q63" s="6"/>
      <c r="R63" s="6"/>
      <c r="S63" s="6"/>
      <c r="T63" s="6"/>
    </row>
    <row r="64" spans="1:20" x14ac:dyDescent="0.25">
      <c r="A64" s="2" t="s">
        <v>307</v>
      </c>
      <c r="B64" s="2" t="s">
        <v>267</v>
      </c>
      <c r="C64" s="2" t="s">
        <v>264</v>
      </c>
      <c r="D64" s="5" t="s">
        <v>18</v>
      </c>
      <c r="E64" s="5" t="s">
        <v>289</v>
      </c>
      <c r="F64" s="5" t="s">
        <v>16</v>
      </c>
      <c r="G64" s="5" t="s">
        <v>290</v>
      </c>
      <c r="H64" s="5" t="s">
        <v>16</v>
      </c>
      <c r="I64" s="5" t="s">
        <v>291</v>
      </c>
      <c r="J64" s="5" t="s">
        <v>18</v>
      </c>
      <c r="K64" s="5" t="s">
        <v>292</v>
      </c>
      <c r="L64" s="43">
        <v>1796.79</v>
      </c>
      <c r="M64" s="3">
        <v>327</v>
      </c>
      <c r="N64" s="3">
        <v>468</v>
      </c>
      <c r="O64" s="4">
        <v>2.5</v>
      </c>
      <c r="P64" s="41">
        <f>(N64*O64)+M64</f>
        <v>1497</v>
      </c>
      <c r="Q64" s="6"/>
      <c r="R64" s="6"/>
      <c r="S64" s="6"/>
      <c r="T64" s="6"/>
    </row>
    <row r="65" spans="1:20" x14ac:dyDescent="0.25">
      <c r="A65" s="2" t="s">
        <v>293</v>
      </c>
      <c r="B65" s="2" t="s">
        <v>267</v>
      </c>
      <c r="C65" s="2" t="s">
        <v>264</v>
      </c>
      <c r="D65" s="5" t="s">
        <v>19</v>
      </c>
      <c r="E65" s="5" t="s">
        <v>294</v>
      </c>
      <c r="F65" s="5" t="s">
        <v>16</v>
      </c>
      <c r="G65" s="5" t="s">
        <v>289</v>
      </c>
      <c r="H65" s="5" t="s">
        <v>16</v>
      </c>
      <c r="I65" s="5" t="s">
        <v>295</v>
      </c>
      <c r="J65" s="5" t="s">
        <v>19</v>
      </c>
      <c r="K65" s="5" t="s">
        <v>296</v>
      </c>
      <c r="L65" s="43">
        <v>2119.09</v>
      </c>
      <c r="M65" s="3">
        <v>327</v>
      </c>
      <c r="N65" s="3">
        <v>468</v>
      </c>
      <c r="O65" s="4">
        <v>2.5</v>
      </c>
      <c r="P65" s="41">
        <f>(N65*O65)+M65</f>
        <v>1497</v>
      </c>
      <c r="Q65" s="6"/>
      <c r="R65" s="6"/>
      <c r="S65" s="6"/>
      <c r="T65" s="6"/>
    </row>
    <row r="66" spans="1:20" x14ac:dyDescent="0.25">
      <c r="A66" s="2" t="s">
        <v>284</v>
      </c>
      <c r="B66" s="2" t="s">
        <v>267</v>
      </c>
      <c r="C66" s="2" t="s">
        <v>264</v>
      </c>
      <c r="D66" s="5" t="s">
        <v>102</v>
      </c>
      <c r="E66" s="5" t="s">
        <v>285</v>
      </c>
      <c r="F66" s="5" t="s">
        <v>16</v>
      </c>
      <c r="G66" s="5" t="s">
        <v>286</v>
      </c>
      <c r="H66" s="5" t="s">
        <v>16</v>
      </c>
      <c r="I66" s="5" t="s">
        <v>271</v>
      </c>
      <c r="J66" s="5" t="s">
        <v>102</v>
      </c>
      <c r="K66" s="5" t="s">
        <v>287</v>
      </c>
      <c r="L66" s="43">
        <v>887.09</v>
      </c>
      <c r="M66" s="3">
        <v>327</v>
      </c>
      <c r="N66" s="3">
        <v>468</v>
      </c>
      <c r="O66" s="4">
        <v>2.5</v>
      </c>
      <c r="P66" s="41">
        <f>(N66*O66)+M66</f>
        <v>1497</v>
      </c>
      <c r="Q66" s="6"/>
      <c r="R66" s="6"/>
      <c r="S66" s="6"/>
      <c r="T66" s="6"/>
    </row>
    <row r="67" spans="1:20" x14ac:dyDescent="0.25">
      <c r="A67" s="2" t="s">
        <v>288</v>
      </c>
      <c r="B67" s="2" t="s">
        <v>267</v>
      </c>
      <c r="C67" s="2" t="s">
        <v>264</v>
      </c>
      <c r="D67" s="5" t="s">
        <v>21</v>
      </c>
      <c r="E67" s="5" t="s">
        <v>297</v>
      </c>
      <c r="F67" s="5" t="s">
        <v>16</v>
      </c>
      <c r="G67" s="5" t="s">
        <v>298</v>
      </c>
      <c r="H67" s="5" t="s">
        <v>16</v>
      </c>
      <c r="I67" s="5" t="s">
        <v>299</v>
      </c>
      <c r="J67" s="5" t="s">
        <v>21</v>
      </c>
      <c r="K67" s="5" t="s">
        <v>301</v>
      </c>
      <c r="L67" s="43">
        <v>1213.0899999999999</v>
      </c>
      <c r="M67" s="3">
        <v>327</v>
      </c>
      <c r="N67" s="3">
        <v>468</v>
      </c>
      <c r="O67" s="4">
        <v>2.5</v>
      </c>
      <c r="P67" s="41">
        <f>(N67*O67)+M67</f>
        <v>1497</v>
      </c>
      <c r="Q67" s="6"/>
      <c r="R67" s="6"/>
      <c r="S67" s="6"/>
      <c r="T67" s="6"/>
    </row>
    <row r="68" spans="1:20" x14ac:dyDescent="0.25">
      <c r="A68" s="2" t="s">
        <v>302</v>
      </c>
      <c r="B68" s="2" t="s">
        <v>263</v>
      </c>
      <c r="C68" s="2" t="s">
        <v>264</v>
      </c>
      <c r="D68" s="5" t="s">
        <v>22</v>
      </c>
      <c r="E68" s="5" t="s">
        <v>308</v>
      </c>
      <c r="F68" s="5" t="s">
        <v>16</v>
      </c>
      <c r="G68" s="5" t="s">
        <v>309</v>
      </c>
      <c r="H68" s="5" t="s">
        <v>16</v>
      </c>
      <c r="I68" s="5" t="s">
        <v>296</v>
      </c>
      <c r="J68" s="5" t="s">
        <v>22</v>
      </c>
      <c r="K68" s="5" t="s">
        <v>300</v>
      </c>
      <c r="L68" s="43">
        <v>2794.27</v>
      </c>
      <c r="M68" s="3">
        <v>327</v>
      </c>
      <c r="N68" s="3">
        <v>468</v>
      </c>
      <c r="O68" s="4">
        <v>2.5</v>
      </c>
      <c r="P68" s="41">
        <f t="shared" ref="P68:P71" si="9">(N68*O68)+M68</f>
        <v>1497</v>
      </c>
      <c r="Q68" s="6"/>
      <c r="R68" s="6"/>
      <c r="S68" s="6"/>
      <c r="T68" s="6"/>
    </row>
    <row r="69" spans="1:20" x14ac:dyDescent="0.25">
      <c r="A69" s="2" t="s">
        <v>303</v>
      </c>
      <c r="B69" s="2" t="s">
        <v>263</v>
      </c>
      <c r="C69" s="2" t="s">
        <v>264</v>
      </c>
      <c r="D69" s="5" t="s">
        <v>23</v>
      </c>
      <c r="E69" s="5" t="s">
        <v>304</v>
      </c>
      <c r="F69" s="5" t="s">
        <v>16</v>
      </c>
      <c r="G69" s="5" t="s">
        <v>305</v>
      </c>
      <c r="H69" s="5" t="s">
        <v>16</v>
      </c>
      <c r="I69" s="5" t="s">
        <v>275</v>
      </c>
      <c r="J69" s="5" t="s">
        <v>23</v>
      </c>
      <c r="K69" s="5" t="s">
        <v>306</v>
      </c>
      <c r="L69" s="43">
        <v>1154.78</v>
      </c>
      <c r="M69" s="3">
        <v>327</v>
      </c>
      <c r="N69" s="3">
        <v>468</v>
      </c>
      <c r="O69" s="4">
        <v>2.5</v>
      </c>
      <c r="P69" s="41">
        <f t="shared" si="9"/>
        <v>1497</v>
      </c>
      <c r="Q69" s="6"/>
      <c r="R69" s="6"/>
      <c r="S69" s="6"/>
      <c r="T69" s="6"/>
    </row>
    <row r="70" spans="1:20" x14ac:dyDescent="0.25">
      <c r="A70" s="2" t="s">
        <v>265</v>
      </c>
      <c r="B70" s="2" t="s">
        <v>263</v>
      </c>
      <c r="C70" s="2" t="s">
        <v>264</v>
      </c>
      <c r="D70" s="5" t="s">
        <v>24</v>
      </c>
      <c r="E70" s="5" t="s">
        <v>273</v>
      </c>
      <c r="F70" s="5" t="s">
        <v>16</v>
      </c>
      <c r="G70" s="5" t="s">
        <v>274</v>
      </c>
      <c r="H70" s="5" t="s">
        <v>16</v>
      </c>
      <c r="I70" s="5" t="s">
        <v>275</v>
      </c>
      <c r="J70" s="5" t="s">
        <v>24</v>
      </c>
      <c r="K70" s="5" t="s">
        <v>276</v>
      </c>
      <c r="L70" s="43">
        <v>1309.3900000000001</v>
      </c>
      <c r="M70" s="3">
        <v>327</v>
      </c>
      <c r="N70" s="3">
        <v>468</v>
      </c>
      <c r="O70" s="4">
        <v>1.5</v>
      </c>
      <c r="P70" s="41">
        <f t="shared" si="9"/>
        <v>1029</v>
      </c>
      <c r="Q70" s="6"/>
      <c r="R70" s="6"/>
      <c r="S70" s="6"/>
      <c r="T70" s="6"/>
    </row>
    <row r="71" spans="1:20" x14ac:dyDescent="0.25">
      <c r="A71" s="9" t="s">
        <v>266</v>
      </c>
      <c r="B71" s="2" t="s">
        <v>267</v>
      </c>
      <c r="C71" s="2" t="s">
        <v>264</v>
      </c>
      <c r="D71" s="5" t="s">
        <v>27</v>
      </c>
      <c r="E71" s="5" t="s">
        <v>277</v>
      </c>
      <c r="F71" s="5" t="s">
        <v>16</v>
      </c>
      <c r="G71" s="5" t="s">
        <v>278</v>
      </c>
      <c r="H71" s="5" t="s">
        <v>16</v>
      </c>
      <c r="I71" s="5" t="s">
        <v>279</v>
      </c>
      <c r="J71" s="5" t="s">
        <v>27</v>
      </c>
      <c r="K71" s="5" t="s">
        <v>280</v>
      </c>
      <c r="L71" s="43">
        <v>1282.98</v>
      </c>
      <c r="M71" s="3">
        <v>327</v>
      </c>
      <c r="N71" s="3">
        <v>468</v>
      </c>
      <c r="O71" s="4">
        <v>2.5</v>
      </c>
      <c r="P71" s="41">
        <f t="shared" si="9"/>
        <v>1497</v>
      </c>
      <c r="Q71" s="6"/>
      <c r="R71" s="6"/>
      <c r="S71" s="6"/>
      <c r="T71" s="6"/>
    </row>
    <row r="72" spans="1:20" x14ac:dyDescent="0.25">
      <c r="A72" s="2" t="s">
        <v>43</v>
      </c>
      <c r="B72" s="2" t="s">
        <v>26</v>
      </c>
      <c r="C72" s="2" t="s">
        <v>283</v>
      </c>
      <c r="D72" s="5"/>
      <c r="E72" s="5"/>
      <c r="F72" s="5"/>
      <c r="G72" s="5"/>
      <c r="H72" s="5" t="s">
        <v>16</v>
      </c>
      <c r="I72" s="5" t="s">
        <v>281</v>
      </c>
      <c r="J72" s="5" t="s">
        <v>19</v>
      </c>
      <c r="K72" s="5" t="s">
        <v>282</v>
      </c>
      <c r="L72" s="43">
        <v>463.41</v>
      </c>
      <c r="M72" s="3"/>
      <c r="N72" s="7">
        <v>468</v>
      </c>
      <c r="O72" s="8">
        <v>2.5</v>
      </c>
      <c r="P72" s="41">
        <f>(N72*O72)</f>
        <v>1170</v>
      </c>
      <c r="Q72" s="6"/>
      <c r="R72" s="6"/>
      <c r="S72" s="6"/>
      <c r="T72" s="6"/>
    </row>
    <row r="73" spans="1:20" x14ac:dyDescent="0.25">
      <c r="A73" s="2" t="s">
        <v>310</v>
      </c>
      <c r="B73" s="2" t="s">
        <v>26</v>
      </c>
      <c r="C73" s="2" t="s">
        <v>311</v>
      </c>
      <c r="D73" s="5" t="s">
        <v>24</v>
      </c>
      <c r="E73" s="5" t="s">
        <v>313</v>
      </c>
      <c r="F73" s="5" t="s">
        <v>312</v>
      </c>
      <c r="G73" s="5" t="s">
        <v>314</v>
      </c>
      <c r="H73" s="5" t="s">
        <v>312</v>
      </c>
      <c r="I73" s="5" t="s">
        <v>316</v>
      </c>
      <c r="J73" s="5" t="s">
        <v>24</v>
      </c>
      <c r="K73" s="5" t="s">
        <v>317</v>
      </c>
      <c r="L73" s="43">
        <v>2199.1999999999998</v>
      </c>
      <c r="M73" s="7">
        <v>327</v>
      </c>
      <c r="N73" s="7">
        <v>468</v>
      </c>
      <c r="O73" s="8">
        <v>4.5</v>
      </c>
      <c r="P73" s="41">
        <f t="shared" ref="P73" si="10">(N73*O73)+M73</f>
        <v>2433</v>
      </c>
      <c r="Q73" s="6"/>
    </row>
    <row r="74" spans="1:20" x14ac:dyDescent="0.25">
      <c r="A74" s="2" t="s">
        <v>318</v>
      </c>
      <c r="B74" s="2" t="s">
        <v>126</v>
      </c>
      <c r="C74" s="2" t="s">
        <v>319</v>
      </c>
      <c r="D74" s="15" t="s">
        <v>332</v>
      </c>
      <c r="E74" s="16"/>
      <c r="F74" s="16"/>
      <c r="G74" s="16"/>
      <c r="H74" s="16"/>
      <c r="I74" s="16"/>
      <c r="J74" s="16"/>
      <c r="K74" s="16"/>
      <c r="L74" s="17"/>
      <c r="M74" s="7"/>
      <c r="N74" s="7">
        <v>117</v>
      </c>
      <c r="O74" s="8">
        <v>1</v>
      </c>
      <c r="P74" s="41">
        <f t="shared" ref="P74" si="11">(N74*O74)+M74</f>
        <v>117</v>
      </c>
    </row>
    <row r="75" spans="1:20" x14ac:dyDescent="0.25">
      <c r="A75" s="2" t="s">
        <v>43</v>
      </c>
      <c r="B75" s="2" t="s">
        <v>26</v>
      </c>
      <c r="C75" s="2" t="s">
        <v>320</v>
      </c>
      <c r="D75" s="15" t="s">
        <v>327</v>
      </c>
      <c r="E75" s="16"/>
      <c r="F75" s="16"/>
      <c r="G75" s="16"/>
      <c r="H75" s="16"/>
      <c r="I75" s="16"/>
      <c r="J75" s="16"/>
      <c r="K75" s="16"/>
      <c r="L75" s="17"/>
      <c r="M75" s="3"/>
      <c r="N75" s="7">
        <v>234</v>
      </c>
      <c r="O75" s="8">
        <v>1</v>
      </c>
      <c r="P75" s="41">
        <f>(N75*O75)</f>
        <v>234</v>
      </c>
    </row>
    <row r="76" spans="1:20" x14ac:dyDescent="0.25">
      <c r="A76" s="2" t="s">
        <v>43</v>
      </c>
      <c r="B76" s="2" t="s">
        <v>26</v>
      </c>
      <c r="C76" s="2" t="s">
        <v>321</v>
      </c>
      <c r="D76" s="5" t="s">
        <v>19</v>
      </c>
      <c r="E76" s="5" t="s">
        <v>323</v>
      </c>
      <c r="F76" s="5" t="s">
        <v>322</v>
      </c>
      <c r="G76" s="5" t="s">
        <v>324</v>
      </c>
      <c r="H76" s="5" t="s">
        <v>322</v>
      </c>
      <c r="I76" s="5" t="s">
        <v>325</v>
      </c>
      <c r="J76" s="5" t="s">
        <v>19</v>
      </c>
      <c r="K76" s="5" t="s">
        <v>326</v>
      </c>
      <c r="L76" s="43">
        <v>1455.8</v>
      </c>
      <c r="M76" s="3"/>
      <c r="N76" s="7">
        <v>468</v>
      </c>
      <c r="O76" s="8">
        <v>5.5</v>
      </c>
      <c r="P76" s="41">
        <f>(N76*O76)</f>
        <v>2574</v>
      </c>
    </row>
  </sheetData>
  <mergeCells count="26">
    <mergeCell ref="D36:L36"/>
    <mergeCell ref="D38:L38"/>
    <mergeCell ref="D57:L57"/>
    <mergeCell ref="D58:L58"/>
    <mergeCell ref="D59:L59"/>
    <mergeCell ref="D74:L74"/>
    <mergeCell ref="D29:L29"/>
    <mergeCell ref="D30:L30"/>
    <mergeCell ref="D31:L31"/>
    <mergeCell ref="D32:L32"/>
    <mergeCell ref="D33:L33"/>
    <mergeCell ref="D34:L34"/>
    <mergeCell ref="D1:L1"/>
    <mergeCell ref="M1:P1"/>
    <mergeCell ref="A2:A3"/>
    <mergeCell ref="B2:B3"/>
    <mergeCell ref="C2:C3"/>
    <mergeCell ref="D2:G2"/>
    <mergeCell ref="H2:K2"/>
    <mergeCell ref="L2:L3"/>
    <mergeCell ref="M2:M3"/>
    <mergeCell ref="N2:N3"/>
    <mergeCell ref="O2:O3"/>
    <mergeCell ref="P2:P3"/>
    <mergeCell ref="D75:L75"/>
    <mergeCell ref="D4:L4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P8 P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2017-05-05T14:15:05Z</cp:lastPrinted>
  <dcterms:created xsi:type="dcterms:W3CDTF">2016-06-30T19:34:33Z</dcterms:created>
  <dcterms:modified xsi:type="dcterms:W3CDTF">2018-01-17T17:26:01Z</dcterms:modified>
</cp:coreProperties>
</file>