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codeName="EstaPastaDeTrabalho"/>
  <mc:AlternateContent xmlns:mc="http://schemas.openxmlformats.org/markup-compatibility/2006">
    <mc:Choice Requires="x15">
      <x15ac:absPath xmlns:x15ac="http://schemas.microsoft.com/office/spreadsheetml/2010/11/ac" url="G:\Administracao\Word\ANO - 2017\COORDENAÇÃO-ADMINISTRATIVA\Planilha de Voos\Planilha de Voos\Ajustadas\"/>
    </mc:Choice>
  </mc:AlternateContent>
  <bookViews>
    <workbookView xWindow="0" yWindow="0" windowWidth="21600" windowHeight="9735" tabRatio="597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8" i="1" l="1"/>
  <c r="P97" i="1" l="1"/>
  <c r="P96" i="1"/>
  <c r="P94" i="1" l="1"/>
  <c r="P93" i="1"/>
  <c r="P95" i="1" l="1"/>
  <c r="P87" i="1" l="1"/>
  <c r="P86" i="1" l="1"/>
  <c r="P85" i="1"/>
  <c r="P84" i="1"/>
  <c r="P83" i="1"/>
  <c r="P82" i="1"/>
  <c r="P92" i="1"/>
  <c r="P81" i="1"/>
  <c r="P75" i="1" l="1"/>
  <c r="P89" i="1" l="1"/>
  <c r="P88" i="1"/>
  <c r="P91" i="1" l="1"/>
  <c r="P90" i="1"/>
  <c r="P80" i="1" l="1"/>
  <c r="P79" i="1"/>
  <c r="P78" i="1"/>
  <c r="P77" i="1"/>
  <c r="P76" i="1"/>
  <c r="P66" i="1" l="1"/>
  <c r="P65" i="1"/>
  <c r="P73" i="1"/>
  <c r="P74" i="1" l="1"/>
  <c r="P72" i="1"/>
  <c r="P71" i="1"/>
  <c r="P70" i="1"/>
  <c r="P69" i="1"/>
  <c r="P68" i="1"/>
  <c r="P67" i="1"/>
  <c r="P64" i="1"/>
  <c r="P63" i="1" l="1"/>
  <c r="P62" i="1"/>
  <c r="P61" i="1"/>
  <c r="P60" i="1"/>
  <c r="P59" i="1"/>
  <c r="P58" i="1" l="1"/>
  <c r="P57" i="1"/>
  <c r="P56" i="1"/>
  <c r="P55" i="1"/>
  <c r="P54" i="1"/>
  <c r="P53" i="1"/>
  <c r="P52" i="1" l="1"/>
  <c r="P51" i="1" l="1"/>
  <c r="P50" i="1"/>
  <c r="P49" i="1" l="1"/>
  <c r="P48" i="1" l="1"/>
  <c r="P47" i="1" l="1"/>
  <c r="P46" i="1" l="1"/>
  <c r="P40" i="1" l="1"/>
  <c r="P41" i="1"/>
  <c r="P45" i="1" l="1"/>
  <c r="P44" i="1"/>
  <c r="P43" i="1"/>
  <c r="P42" i="1"/>
  <c r="P39" i="1"/>
  <c r="P36" i="1" l="1"/>
  <c r="P35" i="1"/>
  <c r="P38" i="1"/>
  <c r="P37" i="1" l="1"/>
  <c r="P34" i="1" l="1"/>
  <c r="P33" i="1"/>
  <c r="P32" i="1"/>
  <c r="P31" i="1"/>
  <c r="P30" i="1"/>
  <c r="P11" i="1"/>
  <c r="P10" i="1"/>
  <c r="P9" i="1"/>
  <c r="P8" i="1"/>
  <c r="P7" i="1"/>
  <c r="P6" i="1"/>
  <c r="P5" i="1"/>
  <c r="P29" i="1" l="1"/>
  <c r="P28" i="1"/>
  <c r="P27" i="1"/>
  <c r="P24" i="1"/>
  <c r="P26" i="1"/>
  <c r="P25" i="1"/>
  <c r="P23" i="1" l="1"/>
  <c r="P22" i="1"/>
  <c r="P21" i="1"/>
  <c r="P20" i="1"/>
  <c r="P19" i="1"/>
  <c r="P17" i="1"/>
  <c r="P18" i="1"/>
  <c r="P16" i="1" l="1"/>
  <c r="P15" i="1" l="1"/>
  <c r="P14" i="1"/>
  <c r="P13" i="1"/>
  <c r="P12" i="1"/>
  <c r="P4" i="1" l="1"/>
</calcChain>
</file>

<file path=xl/sharedStrings.xml><?xml version="1.0" encoding="utf-8"?>
<sst xmlns="http://schemas.openxmlformats.org/spreadsheetml/2006/main" count="940" uniqueCount="418">
  <si>
    <t>Motivação</t>
  </si>
  <si>
    <t>Origem</t>
  </si>
  <si>
    <t>Destino</t>
  </si>
  <si>
    <t>Cidade</t>
  </si>
  <si>
    <t>Nome</t>
  </si>
  <si>
    <t>Valor Passagem</t>
  </si>
  <si>
    <t>Valor Deslocamento</t>
  </si>
  <si>
    <t>Juracema Ana Daltoé</t>
  </si>
  <si>
    <t xml:space="preserve">Élido Bonomo </t>
  </si>
  <si>
    <t>Ana Jeanette F. L. de Haro</t>
  </si>
  <si>
    <t>Plenária do CFN</t>
  </si>
  <si>
    <t>Data/Horário Saída</t>
  </si>
  <si>
    <t>Data/Horário Chegada</t>
  </si>
  <si>
    <t>Nº dias</t>
  </si>
  <si>
    <t>Cargo</t>
  </si>
  <si>
    <t>Brasília</t>
  </si>
  <si>
    <t>Porto Alegre</t>
  </si>
  <si>
    <t>São Paulo</t>
  </si>
  <si>
    <t>Rio de Janeiro</t>
  </si>
  <si>
    <t>Aracaju</t>
  </si>
  <si>
    <t>Recife</t>
  </si>
  <si>
    <t>Belém</t>
  </si>
  <si>
    <t>Curitiba</t>
  </si>
  <si>
    <t>Belo Horizonte</t>
  </si>
  <si>
    <t>Campinas - SP</t>
  </si>
  <si>
    <t>Manaus</t>
  </si>
  <si>
    <t>Conselheiro Federal</t>
  </si>
  <si>
    <t>Florianópolis</t>
  </si>
  <si>
    <t>Nina da C. Correa</t>
  </si>
  <si>
    <t>Nelcy F. da Silva</t>
  </si>
  <si>
    <t>Gilcélio G. de Almeida</t>
  </si>
  <si>
    <t>Maria A. W. Rego</t>
  </si>
  <si>
    <t>Nádia A. F. Côrrea</t>
  </si>
  <si>
    <t>Sônia R. Barbosa</t>
  </si>
  <si>
    <t>Rosana M. Nogueira</t>
  </si>
  <si>
    <t>Leida R. B. Bressane</t>
  </si>
  <si>
    <t>Raul V. D. Heyde</t>
  </si>
  <si>
    <t>Regina R. de Oliveira</t>
  </si>
  <si>
    <t>Albaneide M. L. Peixinho</t>
  </si>
  <si>
    <t>CFN-Nelcy F. da Silva</t>
  </si>
  <si>
    <t>CFN-Maria A. W. Rego</t>
  </si>
  <si>
    <t>Colaboradora</t>
  </si>
  <si>
    <t>CRN7-Juliana S. C. Correia</t>
  </si>
  <si>
    <t>Conselheira Federal</t>
  </si>
  <si>
    <t>Reunião do Grupo de Trabalho- GT419</t>
  </si>
  <si>
    <t>CRN3-Lucia . L. Bertonha</t>
  </si>
  <si>
    <t>CRN8-Julisse k. w. Prussak</t>
  </si>
  <si>
    <t>CRN10-Jeanini B. Zamboni</t>
  </si>
  <si>
    <t>CRN2-Maisa B. Pedroso</t>
  </si>
  <si>
    <t>Porto Veho</t>
  </si>
  <si>
    <t>30/05-17:30</t>
  </si>
  <si>
    <t>30/05-19:20</t>
  </si>
  <si>
    <t>01/06-19:15</t>
  </si>
  <si>
    <t>01/06-20:55</t>
  </si>
  <si>
    <t>30/05-18:08</t>
  </si>
  <si>
    <t>30/05-20:00</t>
  </si>
  <si>
    <t>01/06-19:30</t>
  </si>
  <si>
    <t>01/06-21:47</t>
  </si>
  <si>
    <t>30/05-07:55</t>
  </si>
  <si>
    <t>30/05-10:10</t>
  </si>
  <si>
    <t>01/06-20:10</t>
  </si>
  <si>
    <t>01/06-22:36</t>
  </si>
  <si>
    <t>30/05-15:20</t>
  </si>
  <si>
    <t>30/05-17:55</t>
  </si>
  <si>
    <t>01/06-21:35</t>
  </si>
  <si>
    <t>01/06-00:10</t>
  </si>
  <si>
    <t>Porto Velho</t>
  </si>
  <si>
    <t>Reunião Ampliada da Comissão Intersetorial de Recursos Humanos e Relações de Trabalho do Conselho Nacional de Saúde</t>
  </si>
  <si>
    <t>01/06-17:45</t>
  </si>
  <si>
    <t>02/06-20:55</t>
  </si>
  <si>
    <t>02/06-23:55</t>
  </si>
  <si>
    <t>01/06-14:35</t>
  </si>
  <si>
    <t>01/06-18:20</t>
  </si>
  <si>
    <t>02/06-23:35</t>
  </si>
  <si>
    <t>02/06-01:32</t>
  </si>
  <si>
    <t>01/06-20:35</t>
  </si>
  <si>
    <t>01/06-22:20</t>
  </si>
  <si>
    <t>02/06-18:20</t>
  </si>
  <si>
    <t>02/06-20:05</t>
  </si>
  <si>
    <t>04/06-13:15</t>
  </si>
  <si>
    <t>04/06-15:45</t>
  </si>
  <si>
    <t>11/06-16:30</t>
  </si>
  <si>
    <t>11/06-19:05</t>
  </si>
  <si>
    <t>04/06-17:30</t>
  </si>
  <si>
    <t>04/06-19:20</t>
  </si>
  <si>
    <t>12/06-19:05</t>
  </si>
  <si>
    <t>12/06-21:00</t>
  </si>
  <si>
    <t>04/06-20:00</t>
  </si>
  <si>
    <t>04/06-21:50</t>
  </si>
  <si>
    <t>07/06-04:55</t>
  </si>
  <si>
    <t>07/06-08:10</t>
  </si>
  <si>
    <t>11/06-20:55</t>
  </si>
  <si>
    <t>12/06-00:15</t>
  </si>
  <si>
    <t>04/06-17:52</t>
  </si>
  <si>
    <t>04/06-20:25</t>
  </si>
  <si>
    <t>11/06-16:45</t>
  </si>
  <si>
    <t>06/06-17:15</t>
  </si>
  <si>
    <t>06/06-19:45</t>
  </si>
  <si>
    <t>11/06-21:40</t>
  </si>
  <si>
    <t>12/06-00:10</t>
  </si>
  <si>
    <t>06/06-21:22</t>
  </si>
  <si>
    <t>06/06-23:15</t>
  </si>
  <si>
    <t>12/06-19:30</t>
  </si>
  <si>
    <t>12/06-21:47</t>
  </si>
  <si>
    <t>06/06-18:55</t>
  </si>
  <si>
    <t>06/06-20:20</t>
  </si>
  <si>
    <t>14/06-07:20</t>
  </si>
  <si>
    <t>14/06-08:55</t>
  </si>
  <si>
    <t>07/06-08:38</t>
  </si>
  <si>
    <t>07/06-10:30</t>
  </si>
  <si>
    <t>11/06-19:30</t>
  </si>
  <si>
    <t>11/06-21:47</t>
  </si>
  <si>
    <t>06/06-21:00</t>
  </si>
  <si>
    <t>06/06-22:20</t>
  </si>
  <si>
    <t>11/06-17:10</t>
  </si>
  <si>
    <t>11/06-18:25</t>
  </si>
  <si>
    <t>04/06-12:38</t>
  </si>
  <si>
    <t>04/06-14:50</t>
  </si>
  <si>
    <t>09/06-20:10</t>
  </si>
  <si>
    <t>09/06-22:36</t>
  </si>
  <si>
    <t>Natal</t>
  </si>
  <si>
    <t>CFN-Juracema A. Daltoe</t>
  </si>
  <si>
    <t>CFN-Nina da C. Correa</t>
  </si>
  <si>
    <t>CFN Maria A. W. Rego</t>
  </si>
  <si>
    <t>CFN-Sandra R. M. e Silva</t>
  </si>
  <si>
    <t>CFN-Ana J. F. L. de Haro</t>
  </si>
  <si>
    <t>CFN-Gilcelio G. de Almeida</t>
  </si>
  <si>
    <t>Salvador</t>
  </si>
  <si>
    <t>Ilhéus</t>
  </si>
  <si>
    <t>02/06-15:20</t>
  </si>
  <si>
    <t>02/06-16:14</t>
  </si>
  <si>
    <t>03/06-23:23</t>
  </si>
  <si>
    <t>03/06-00:15</t>
  </si>
  <si>
    <t xml:space="preserve">Solenidade de Inauguração da Delegacia de Itabuna (BA) </t>
  </si>
  <si>
    <t>08/06-14:36</t>
  </si>
  <si>
    <t>08/06-18:35</t>
  </si>
  <si>
    <t>12/06-10:00</t>
  </si>
  <si>
    <t>12/06-12:47</t>
  </si>
  <si>
    <t>11/06-19:15</t>
  </si>
  <si>
    <t>CFN- Élido Bonomo</t>
  </si>
  <si>
    <t>Debate sobre "O Papel do Guia Alimentar Perante a Indústria de Alimentos - UNICAMP-SP</t>
  </si>
  <si>
    <t>Campinas-SP</t>
  </si>
  <si>
    <t>15/06-10:20</t>
  </si>
  <si>
    <t>15/06-11:30</t>
  </si>
  <si>
    <t>CFN-Luiza L. Torquato</t>
  </si>
  <si>
    <t>Nutricionista</t>
  </si>
  <si>
    <t>09/06-19:22</t>
  </si>
  <si>
    <t>09/06-23:20</t>
  </si>
  <si>
    <t>07/06-09:50</t>
  </si>
  <si>
    <t>07/06-11:50</t>
  </si>
  <si>
    <t>CRN2-Marco J. Stefani</t>
  </si>
  <si>
    <t>CRN3-Celia A. Lucchese</t>
  </si>
  <si>
    <t>CRN5-Fabio J. da S. Freire</t>
  </si>
  <si>
    <t>CRN6-Aline J. Lins</t>
  </si>
  <si>
    <t>CRN8-Paulo M. Seixas</t>
  </si>
  <si>
    <t>Assessor Jurídico</t>
  </si>
  <si>
    <t>05/06-17:45</t>
  </si>
  <si>
    <t>05/06-20:10</t>
  </si>
  <si>
    <t>08/06-20:55</t>
  </si>
  <si>
    <t>08/06-23:55</t>
  </si>
  <si>
    <t>06/06-06:15</t>
  </si>
  <si>
    <t>06/06-08:00</t>
  </si>
  <si>
    <t>08/06-19:15</t>
  </si>
  <si>
    <t>05/06-15:22</t>
  </si>
  <si>
    <t>05/06-18:05</t>
  </si>
  <si>
    <t>07/06-16:30</t>
  </si>
  <si>
    <t>07/06-21:30</t>
  </si>
  <si>
    <t>07/06-15:10</t>
  </si>
  <si>
    <t>07/06-17:20</t>
  </si>
  <si>
    <t>08/06-22:52</t>
  </si>
  <si>
    <t>Reunião da Comissão de Fiscalização</t>
  </si>
  <si>
    <t>11/06-14:25</t>
  </si>
  <si>
    <t>11/06-16:10</t>
  </si>
  <si>
    <t>CRN10-Maria A. Vilela</t>
  </si>
  <si>
    <t>Apresentação da proposta de alteração da Resolução CFN nº 380/2005 ao Plenário do CFN</t>
  </si>
  <si>
    <t>06/06-12:15</t>
  </si>
  <si>
    <t>06/06-15:40</t>
  </si>
  <si>
    <t>08/06-20:10</t>
  </si>
  <si>
    <t>08/06-22:36</t>
  </si>
  <si>
    <t>05/06-21:22</t>
  </si>
  <si>
    <t>05/06-23:10</t>
  </si>
  <si>
    <t>08/06-21:05</t>
  </si>
  <si>
    <t>08/06-23:29</t>
  </si>
  <si>
    <t>Elaboração da Proposta de Resolução que Trata sobre os Procedimentos de Fiscalização e sobre os Processos de Infração Movidos Contra Pessoas Físicas</t>
  </si>
  <si>
    <t>Reunião do Grupo de Trabalho - GT-321 e Elaboração da Proposta de Resolução que Trata sobre os Procedimentos de Fiscalização e sobre os Processos de Infração Movidos Contra Pessoas Físicas</t>
  </si>
  <si>
    <t>CRN1-Carla T. de M. Sarmento</t>
  </si>
  <si>
    <t>CRN4-Eliane M. Vaz</t>
  </si>
  <si>
    <t>CRN4-Stella M. P. de Gregorio</t>
  </si>
  <si>
    <t>CRN6-Luciana M. M. Vaz</t>
  </si>
  <si>
    <t>CRN10-Francine Ferrari</t>
  </si>
  <si>
    <t>CRN9-Romero A. Teixeira</t>
  </si>
  <si>
    <t>CFN-Liane Q. Simoes</t>
  </si>
  <si>
    <t>Colaborador</t>
  </si>
  <si>
    <t>João Pessoa</t>
  </si>
  <si>
    <t>Florianóplois</t>
  </si>
  <si>
    <t>08/06-17:45</t>
  </si>
  <si>
    <t>10/06-20:55</t>
  </si>
  <si>
    <t>10/06-23:55</t>
  </si>
  <si>
    <t>08/06-18:40</t>
  </si>
  <si>
    <t>08/06-20:30</t>
  </si>
  <si>
    <t>10/06-19:05</t>
  </si>
  <si>
    <t>10/06-21:00</t>
  </si>
  <si>
    <t>08/06-18:41</t>
  </si>
  <si>
    <t>08/06-20:31</t>
  </si>
  <si>
    <t>10/06-19:06</t>
  </si>
  <si>
    <t>10/06-21:01</t>
  </si>
  <si>
    <t>08/06-15:30</t>
  </si>
  <si>
    <t>08/06-18:20</t>
  </si>
  <si>
    <t>11/06-10:15</t>
  </si>
  <si>
    <t>11/06-12:56</t>
  </si>
  <si>
    <t>08/06-21:00</t>
  </si>
  <si>
    <t>08/06-22:20</t>
  </si>
  <si>
    <t>10/06-22:10</t>
  </si>
  <si>
    <t>09/06-07:55</t>
  </si>
  <si>
    <t>09/06-10:10</t>
  </si>
  <si>
    <t>10/06-20:10</t>
  </si>
  <si>
    <t>10/06-22:36</t>
  </si>
  <si>
    <t>37ª Reunião da Comissão de  Avaliadores</t>
  </si>
  <si>
    <t>CFN- Nelcy F. da Silva</t>
  </si>
  <si>
    <t>Reunião da Comissão de Mobilização e Comunicação da 1ª Conferência Nacional de Vigilância em Saúde (1ª CNVS)</t>
  </si>
  <si>
    <t>CFN- Rosana M. Nogueira</t>
  </si>
  <si>
    <t>Primeira Oficina Técnica sobre Redução de Açúcar em Alimentos Industrializados</t>
  </si>
  <si>
    <t>CFN- Carmem K. Franco</t>
  </si>
  <si>
    <t xml:space="preserve">30ª Reunoão da Comissão Especial do Código de Ética  </t>
  </si>
  <si>
    <t>Fazer Certificação no SERPRO como Gestor de Compras Governamentais (COMPRASNET)</t>
  </si>
  <si>
    <t>I Simpósio de Formação Acadêmica de Nutrição (FACISA) -UFRN</t>
  </si>
  <si>
    <t>13/06-10:20</t>
  </si>
  <si>
    <t>13/06-12:48</t>
  </si>
  <si>
    <t>13/06-23:23</t>
  </si>
  <si>
    <t>13/06-00:15</t>
  </si>
  <si>
    <t xml:space="preserve">Cerimônia de Posse do 13º Colegiado do CRN5 </t>
  </si>
  <si>
    <t>13/06-11:45</t>
  </si>
  <si>
    <t>13/06-13:45</t>
  </si>
  <si>
    <t>Reunião do Grupo de Trabalho - GT-545</t>
  </si>
  <si>
    <t>CFN- Ana J. F. L. de Haro</t>
  </si>
  <si>
    <t>CRN2-Maiele B.L.Bianchini</t>
  </si>
  <si>
    <t>CRN3-Luiz Paulo de C. Junior</t>
  </si>
  <si>
    <t>Campinas -SP</t>
  </si>
  <si>
    <t>20/04-07:55</t>
  </si>
  <si>
    <t>20/04-10:10</t>
  </si>
  <si>
    <t>24/06-20:10</t>
  </si>
  <si>
    <t>24/06-22:36</t>
  </si>
  <si>
    <t>20/06-07:55</t>
  </si>
  <si>
    <t>20/06-10:10</t>
  </si>
  <si>
    <t>22/06-20:10</t>
  </si>
  <si>
    <t>22/06-22:36</t>
  </si>
  <si>
    <t>CRN9-Elisa A. D. e Alvares</t>
  </si>
  <si>
    <t>20/06-09:25</t>
  </si>
  <si>
    <t>20/06-10:45</t>
  </si>
  <si>
    <t>22/06-19:40</t>
  </si>
  <si>
    <t>22/06-21:00</t>
  </si>
  <si>
    <t>20/06-08:15</t>
  </si>
  <si>
    <t>20/06-10:00</t>
  </si>
  <si>
    <t>22/06-19:00</t>
  </si>
  <si>
    <t>22/06-20:45</t>
  </si>
  <si>
    <t>20/06-10:28</t>
  </si>
  <si>
    <t>20/06-12:55</t>
  </si>
  <si>
    <t>22/06-20:55</t>
  </si>
  <si>
    <t>22/06-23:55</t>
  </si>
  <si>
    <t>Reunião Plenária</t>
  </si>
  <si>
    <t>CFN-Raul. V. D. Heyde</t>
  </si>
  <si>
    <t>CFN-Gilcelio. G. de Almeida</t>
  </si>
  <si>
    <t>Recurso Eleitoral da Chapa1-Eleições do CRN9</t>
  </si>
  <si>
    <t>22/06-09:45</t>
  </si>
  <si>
    <t>22/06-11:25</t>
  </si>
  <si>
    <t>23/06-19:30</t>
  </si>
  <si>
    <t>23/06-21:47</t>
  </si>
  <si>
    <t>22/06-18:40</t>
  </si>
  <si>
    <t>22/06-20:30</t>
  </si>
  <si>
    <t>23/06-18:20</t>
  </si>
  <si>
    <t>23/06-20:05</t>
  </si>
  <si>
    <t>22/06-15:25</t>
  </si>
  <si>
    <t>22/06-17:35</t>
  </si>
  <si>
    <t>23/06-20:55</t>
  </si>
  <si>
    <t>23/06-00:15</t>
  </si>
  <si>
    <t>CFN-Elido Bonomo</t>
  </si>
  <si>
    <t>Seminário de Educação Alimentar e Nutricional e Reunião no CRN4</t>
  </si>
  <si>
    <t>20/06-19:25</t>
  </si>
  <si>
    <t>20/06-20:35</t>
  </si>
  <si>
    <t>24/06-13:50</t>
  </si>
  <si>
    <t>24/06-14:50</t>
  </si>
  <si>
    <t>CRN2-Gilberti H. H. Lopes</t>
  </si>
  <si>
    <t>CRN4-Stella M.P. de Gregorio</t>
  </si>
  <si>
    <t>CRN7-Mara R. N. S. dos Satos</t>
  </si>
  <si>
    <t>Macapá</t>
  </si>
  <si>
    <t>15ª Mostra Nacional de Experiências Bem-Sucedidas em Epidemiologia, Prevenção e Controle de Doenças (15ª EXPOEPI)</t>
  </si>
  <si>
    <t>29/06-18:15</t>
  </si>
  <si>
    <t>29/06-20:40</t>
  </si>
  <si>
    <t>01/07-20:45</t>
  </si>
  <si>
    <t>01/07-23:45</t>
  </si>
  <si>
    <t>29/06-19:50</t>
  </si>
  <si>
    <t>29/06-22:20</t>
  </si>
  <si>
    <t>29/06-16:45</t>
  </si>
  <si>
    <t>29/06-18:25</t>
  </si>
  <si>
    <t>01/07-20:40</t>
  </si>
  <si>
    <t>01/07-22:20</t>
  </si>
  <si>
    <t>29/06-18:40</t>
  </si>
  <si>
    <t>29/06-20:30</t>
  </si>
  <si>
    <t>01/07-19:05</t>
  </si>
  <si>
    <t>01/07-21:00</t>
  </si>
  <si>
    <t>29/06-15:30</t>
  </si>
  <si>
    <t>29/06-18:20</t>
  </si>
  <si>
    <t>02/07-11:55</t>
  </si>
  <si>
    <t>02/07-14:40</t>
  </si>
  <si>
    <t>29/06-14:50</t>
  </si>
  <si>
    <t>29/06-18:30</t>
  </si>
  <si>
    <t>01/07-21:20</t>
  </si>
  <si>
    <t>01/07-23:15</t>
  </si>
  <si>
    <t>29/06-15:13</t>
  </si>
  <si>
    <t>29/06-19:45</t>
  </si>
  <si>
    <t>01/07-00:20</t>
  </si>
  <si>
    <t>29/06-21:00</t>
  </si>
  <si>
    <t>01/07-20:35</t>
  </si>
  <si>
    <t>01/07-21:50</t>
  </si>
  <si>
    <t>30/06-07:55</t>
  </si>
  <si>
    <t>30/06-10:10</t>
  </si>
  <si>
    <t>01/07-20:10</t>
  </si>
  <si>
    <t>01/07-22:36</t>
  </si>
  <si>
    <t>38ª Reunião da Comissão de Avaliadores</t>
  </si>
  <si>
    <t>CRN1-Carmem K. Franco</t>
  </si>
  <si>
    <t>CRN2- Samanta W. Madruga</t>
  </si>
  <si>
    <t>CRN6- Elenice Costa</t>
  </si>
  <si>
    <t>CRN6- Maria A. W. Rego</t>
  </si>
  <si>
    <t xml:space="preserve">31ª Reunião da Comissão Especial do Código de Ética </t>
  </si>
  <si>
    <t>29/06-06:26</t>
  </si>
  <si>
    <t>29/06-08:50</t>
  </si>
  <si>
    <t>01/07-17:45</t>
  </si>
  <si>
    <t>01/07-21:55</t>
  </si>
  <si>
    <t>28/06-14:24</t>
  </si>
  <si>
    <t>28/06-18:55</t>
  </si>
  <si>
    <t>01/07-14:55</t>
  </si>
  <si>
    <t>01/07-19:10</t>
  </si>
  <si>
    <t>28/06-15:22</t>
  </si>
  <si>
    <t>28/06-18:05</t>
  </si>
  <si>
    <t>02/07-09:00</t>
  </si>
  <si>
    <t>02/07-11:30</t>
  </si>
  <si>
    <t>28/06-15:23</t>
  </si>
  <si>
    <t>28/06-18:06</t>
  </si>
  <si>
    <t>02/07-09:01</t>
  </si>
  <si>
    <t>02/07-11:31</t>
  </si>
  <si>
    <t xml:space="preserve">Julgamento do Recurso da Chapa 1-Eleições do CRN9 </t>
  </si>
  <si>
    <t>CFN- Juracema A. Daltoe</t>
  </si>
  <si>
    <t>CRN4-Thais S. N. de Souza</t>
  </si>
  <si>
    <t>27/06-18:40</t>
  </si>
  <si>
    <t>27/06-20:30</t>
  </si>
  <si>
    <t>30/06-18:20</t>
  </si>
  <si>
    <t>30/06-20:05</t>
  </si>
  <si>
    <t>Evento em Comemoração aos 35 anos de Fundaçã do Sindicato dos Nutricionistas do Rio Grande do Sul</t>
  </si>
  <si>
    <t>Reunião  para tratar dos informes e orientações sobre o andamento das ações do Sistema CFN/CRN</t>
  </si>
  <si>
    <t>05/07-17:45</t>
  </si>
  <si>
    <t>05/07-20:10</t>
  </si>
  <si>
    <t>08/07-09:26</t>
  </si>
  <si>
    <t>08/07-12:01</t>
  </si>
  <si>
    <t>07/07-20:10</t>
  </si>
  <si>
    <t>07/07-22:36</t>
  </si>
  <si>
    <t>29/06-06:10</t>
  </si>
  <si>
    <t>29/06-07:55</t>
  </si>
  <si>
    <t>01/07-14:05</t>
  </si>
  <si>
    <t>01/07-15:55</t>
  </si>
  <si>
    <t>08/07-09:25</t>
  </si>
  <si>
    <t>08/07-12:00</t>
  </si>
  <si>
    <t>06/07-09:00</t>
  </si>
  <si>
    <t>06/07-10:55</t>
  </si>
  <si>
    <t>07/07-19:15</t>
  </si>
  <si>
    <t>07/07-20:55</t>
  </si>
  <si>
    <t>03/07-20:35</t>
  </si>
  <si>
    <t>03/07-22:20</t>
  </si>
  <si>
    <t>07/07-18:35</t>
  </si>
  <si>
    <t>07/07-20:20</t>
  </si>
  <si>
    <t>06/07-15:25</t>
  </si>
  <si>
    <t>06/07-17:35</t>
  </si>
  <si>
    <t>08/07-00:15</t>
  </si>
  <si>
    <t>06/07-15:43</t>
  </si>
  <si>
    <t>06/07-18:20</t>
  </si>
  <si>
    <t>07/07-21:15</t>
  </si>
  <si>
    <t>07/07-23:45</t>
  </si>
  <si>
    <t>06/07-21:22</t>
  </si>
  <si>
    <t>06/07-23:15</t>
  </si>
  <si>
    <t>07/07-06:05</t>
  </si>
  <si>
    <t>07/07-08:45</t>
  </si>
  <si>
    <t>07/07-21:00</t>
  </si>
  <si>
    <t>07/07-23:26</t>
  </si>
  <si>
    <t>07/07-19:30</t>
  </si>
  <si>
    <t>07/07-21:47</t>
  </si>
  <si>
    <t>07/07-08:15</t>
  </si>
  <si>
    <t>07/07-10:00</t>
  </si>
  <si>
    <t>07/07-19:00</t>
  </si>
  <si>
    <t>07/07-20:45</t>
  </si>
  <si>
    <t xml:space="preserve">Reunião Conjunta da Comissão Organizadora e da Comissão Executiva da 1ª Conferência Nacional de Vigilância em Saúde (1ª CNVS)  e 295ª Reunião Ordinária do Conselho Nacional de Saúde – CNS </t>
  </si>
  <si>
    <t>Reunião sobre a Resolução CFN nº 380/2005</t>
  </si>
  <si>
    <t>Elido Bonomo</t>
  </si>
  <si>
    <t>06/07-18:55</t>
  </si>
  <si>
    <t>06/17-20:20</t>
  </si>
  <si>
    <t>07/07-20:15</t>
  </si>
  <si>
    <t>CFN-Regina R. de Oliveira</t>
  </si>
  <si>
    <t>XXXIII Congresso Nacional de Secretarias Municipais de Saúde</t>
  </si>
  <si>
    <t>11/07-18:30</t>
  </si>
  <si>
    <t>11/07-20:20</t>
  </si>
  <si>
    <t>21/07-18:35</t>
  </si>
  <si>
    <t>21/07-20:20</t>
  </si>
  <si>
    <t>11/07-17:52</t>
  </si>
  <si>
    <t>11/07-20:25</t>
  </si>
  <si>
    <t>21/07-21:00</t>
  </si>
  <si>
    <t>21/07-23:26</t>
  </si>
  <si>
    <t>11/07-18:40</t>
  </si>
  <si>
    <t>11/07-20:10</t>
  </si>
  <si>
    <t>15/07-13:15</t>
  </si>
  <si>
    <t>15/07-14:35</t>
  </si>
  <si>
    <t>IV Evento de Acolhida ao Nutricionista Recém-Formado promovido pelo SINESP</t>
  </si>
  <si>
    <t>Reunião Plenária Ordinária do CRN2</t>
  </si>
  <si>
    <t>Reunião para discussão do Procedimento de Registro do Certificado de Pós Graduação Latu Sensu em Fitoterapia</t>
  </si>
  <si>
    <t>PASSAGENS AÉREAS</t>
  </si>
  <si>
    <t>DIÁRIA/DESLOCAMENTO/AJUDA CUSTO</t>
  </si>
  <si>
    <t>Valor Unitário Diária/Ajuda Custo</t>
  </si>
  <si>
    <t>Total Diárias e Deslocamento</t>
  </si>
  <si>
    <t>Não necessita</t>
  </si>
  <si>
    <t>Seminário Regional Educação Alimentar e Nutricional + PAA Modalidade Compra Institucional</t>
  </si>
  <si>
    <t>Custeada pelo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</si>
</sst>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R$-416]\ * #,##0.00_-;\-[$R$-416]\ * #,##0.00_-;_-[$R$-416]\ * &quot;-&quot;??_-;_-@_-"/>
    <numFmt numFmtId="165" formatCode="#,##0.0_ ;\-#,##0.0\ "/>
    <numFmt numFmtId="166" formatCode="&quot;R$&quot;\ 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/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49" fontId="1" fillId="0" borderId="0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49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center"/>
    </xf>
    <xf numFmtId="49" fontId="1" fillId="2" borderId="1" xfId="0" applyNumberFormat="1" applyFont="1" applyFill="1" applyBorder="1"/>
    <xf numFmtId="49" fontId="4" fillId="2" borderId="13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1" fillId="2" borderId="11" xfId="0" applyNumberFormat="1" applyFont="1" applyFill="1" applyBorder="1"/>
    <xf numFmtId="166" fontId="3" fillId="2" borderId="12" xfId="0" applyNumberFormat="1" applyFont="1" applyFill="1" applyBorder="1" applyAlignment="1">
      <alignment horizontal="right"/>
    </xf>
    <xf numFmtId="49" fontId="4" fillId="2" borderId="19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/>
    </xf>
    <xf numFmtId="164" fontId="1" fillId="0" borderId="11" xfId="0" applyNumberFormat="1" applyFont="1" applyBorder="1"/>
    <xf numFmtId="164" fontId="3" fillId="0" borderId="12" xfId="0" applyNumberFormat="1" applyFont="1" applyBorder="1" applyAlignment="1">
      <alignment horizontal="right"/>
    </xf>
    <xf numFmtId="164" fontId="1" fillId="0" borderId="22" xfId="0" applyNumberFormat="1" applyFont="1" applyBorder="1"/>
    <xf numFmtId="164" fontId="2" fillId="0" borderId="11" xfId="0" applyNumberFormat="1" applyFont="1" applyBorder="1"/>
    <xf numFmtId="164" fontId="1" fillId="0" borderId="23" xfId="0" applyNumberFormat="1" applyFont="1" applyBorder="1"/>
    <xf numFmtId="164" fontId="1" fillId="0" borderId="24" xfId="0" applyNumberFormat="1" applyFont="1" applyBorder="1"/>
    <xf numFmtId="165" fontId="1" fillId="0" borderId="24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right"/>
    </xf>
    <xf numFmtId="0" fontId="1" fillId="0" borderId="11" xfId="0" applyFont="1" applyBorder="1"/>
    <xf numFmtId="0" fontId="1" fillId="0" borderId="12" xfId="0" applyFont="1" applyBorder="1"/>
    <xf numFmtId="0" fontId="1" fillId="0" borderId="22" xfId="0" applyFont="1" applyBorder="1"/>
    <xf numFmtId="0" fontId="1" fillId="0" borderId="26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Y212"/>
  <sheetViews>
    <sheetView tabSelected="1" zoomScale="89" zoomScaleNormal="89" zoomScaleSheetLayoutView="100" workbookViewId="0">
      <selection activeCell="A80" sqref="A80:XFD80"/>
    </sheetView>
  </sheetViews>
  <sheetFormatPr defaultRowHeight="15.75" x14ac:dyDescent="0.25"/>
  <cols>
    <col min="1" max="1" width="31.28515625" style="1" customWidth="1"/>
    <col min="2" max="2" width="18.5703125" style="1" customWidth="1"/>
    <col min="3" max="3" width="69.28515625" style="1" customWidth="1"/>
    <col min="4" max="4" width="14.140625" style="1" bestFit="1" customWidth="1"/>
    <col min="5" max="5" width="14" style="1" customWidth="1"/>
    <col min="6" max="6" width="13.5703125" style="1" bestFit="1" customWidth="1"/>
    <col min="7" max="7" width="13.28515625" style="1" customWidth="1"/>
    <col min="8" max="8" width="13.5703125" style="1" bestFit="1" customWidth="1"/>
    <col min="9" max="9" width="11.140625" style="1" customWidth="1"/>
    <col min="10" max="10" width="14.140625" style="1" bestFit="1" customWidth="1"/>
    <col min="11" max="11" width="11.42578125" style="1" customWidth="1"/>
    <col min="12" max="12" width="16.7109375" style="55" customWidth="1"/>
    <col min="13" max="13" width="10.7109375" style="1" customWidth="1"/>
    <col min="14" max="14" width="11.42578125" style="1" customWidth="1"/>
    <col min="15" max="15" width="5" style="1" customWidth="1"/>
    <col min="16" max="16" width="16.7109375" style="55" customWidth="1"/>
    <col min="17" max="17" width="9.140625" style="1" customWidth="1"/>
    <col min="18" max="16384" width="9.140625" style="1"/>
  </cols>
  <sheetData>
    <row r="1" spans="1:16" x14ac:dyDescent="0.25">
      <c r="A1" s="29"/>
      <c r="B1" s="30"/>
      <c r="C1" s="31"/>
      <c r="D1" s="32" t="s">
        <v>411</v>
      </c>
      <c r="E1" s="33"/>
      <c r="F1" s="33"/>
      <c r="G1" s="33"/>
      <c r="H1" s="33"/>
      <c r="I1" s="33"/>
      <c r="J1" s="33"/>
      <c r="K1" s="33"/>
      <c r="L1" s="34"/>
      <c r="M1" s="35" t="s">
        <v>412</v>
      </c>
      <c r="N1" s="36"/>
      <c r="O1" s="36"/>
      <c r="P1" s="37"/>
    </row>
    <row r="2" spans="1:16" ht="15.75" customHeight="1" x14ac:dyDescent="0.2">
      <c r="A2" s="38" t="s">
        <v>4</v>
      </c>
      <c r="B2" s="23" t="s">
        <v>14</v>
      </c>
      <c r="C2" s="39" t="s">
        <v>0</v>
      </c>
      <c r="D2" s="40" t="s">
        <v>1</v>
      </c>
      <c r="E2" s="41"/>
      <c r="F2" s="41"/>
      <c r="G2" s="42"/>
      <c r="H2" s="43" t="s">
        <v>2</v>
      </c>
      <c r="I2" s="41"/>
      <c r="J2" s="41"/>
      <c r="K2" s="42"/>
      <c r="L2" s="44" t="s">
        <v>5</v>
      </c>
      <c r="M2" s="45" t="s">
        <v>6</v>
      </c>
      <c r="N2" s="21" t="s">
        <v>413</v>
      </c>
      <c r="O2" s="23" t="s">
        <v>13</v>
      </c>
      <c r="P2" s="46" t="s">
        <v>414</v>
      </c>
    </row>
    <row r="3" spans="1:16" ht="46.5" customHeight="1" x14ac:dyDescent="0.2">
      <c r="A3" s="38"/>
      <c r="B3" s="24"/>
      <c r="C3" s="39"/>
      <c r="D3" s="47" t="s">
        <v>3</v>
      </c>
      <c r="E3" s="48" t="s">
        <v>11</v>
      </c>
      <c r="F3" s="49" t="s">
        <v>3</v>
      </c>
      <c r="G3" s="48" t="s">
        <v>12</v>
      </c>
      <c r="H3" s="49" t="s">
        <v>3</v>
      </c>
      <c r="I3" s="48" t="s">
        <v>11</v>
      </c>
      <c r="J3" s="49" t="s">
        <v>3</v>
      </c>
      <c r="K3" s="48" t="s">
        <v>12</v>
      </c>
      <c r="L3" s="50"/>
      <c r="M3" s="45"/>
      <c r="N3" s="22"/>
      <c r="O3" s="24"/>
      <c r="P3" s="51"/>
    </row>
    <row r="4" spans="1:16" ht="18" customHeight="1" x14ac:dyDescent="0.25">
      <c r="A4" s="75" t="s">
        <v>38</v>
      </c>
      <c r="B4" s="2" t="s">
        <v>26</v>
      </c>
      <c r="C4" s="76" t="s">
        <v>10</v>
      </c>
      <c r="D4" s="60" t="s">
        <v>415</v>
      </c>
      <c r="E4" s="58"/>
      <c r="F4" s="58"/>
      <c r="G4" s="58"/>
      <c r="H4" s="58"/>
      <c r="I4" s="58"/>
      <c r="J4" s="58"/>
      <c r="K4" s="58"/>
      <c r="L4" s="61"/>
      <c r="M4" s="67"/>
      <c r="N4" s="3">
        <v>234</v>
      </c>
      <c r="O4" s="4">
        <v>5</v>
      </c>
      <c r="P4" s="68">
        <f>N4*O4</f>
        <v>1170</v>
      </c>
    </row>
    <row r="5" spans="1:16" ht="18" customHeight="1" x14ac:dyDescent="0.25">
      <c r="A5" s="75" t="s">
        <v>7</v>
      </c>
      <c r="B5" s="2" t="s">
        <v>26</v>
      </c>
      <c r="C5" s="76" t="s">
        <v>10</v>
      </c>
      <c r="D5" s="62" t="s">
        <v>16</v>
      </c>
      <c r="E5" s="59" t="s">
        <v>79</v>
      </c>
      <c r="F5" s="59" t="s">
        <v>15</v>
      </c>
      <c r="G5" s="59" t="s">
        <v>80</v>
      </c>
      <c r="H5" s="59" t="s">
        <v>15</v>
      </c>
      <c r="I5" s="59" t="s">
        <v>81</v>
      </c>
      <c r="J5" s="59" t="s">
        <v>16</v>
      </c>
      <c r="K5" s="59" t="s">
        <v>82</v>
      </c>
      <c r="L5" s="63">
        <v>2487.48</v>
      </c>
      <c r="M5" s="67"/>
      <c r="N5" s="3">
        <v>468</v>
      </c>
      <c r="O5" s="4">
        <v>5</v>
      </c>
      <c r="P5" s="68">
        <f>(N5*O5)</f>
        <v>2340</v>
      </c>
    </row>
    <row r="6" spans="1:16" ht="18" customHeight="1" x14ac:dyDescent="0.25">
      <c r="A6" s="75" t="s">
        <v>28</v>
      </c>
      <c r="B6" s="2" t="s">
        <v>26</v>
      </c>
      <c r="C6" s="76" t="s">
        <v>10</v>
      </c>
      <c r="D6" s="62" t="s">
        <v>17</v>
      </c>
      <c r="E6" s="59" t="s">
        <v>83</v>
      </c>
      <c r="F6" s="59" t="s">
        <v>15</v>
      </c>
      <c r="G6" s="59" t="s">
        <v>84</v>
      </c>
      <c r="H6" s="59" t="s">
        <v>15</v>
      </c>
      <c r="I6" s="59" t="s">
        <v>85</v>
      </c>
      <c r="J6" s="59" t="s">
        <v>17</v>
      </c>
      <c r="K6" s="59" t="s">
        <v>86</v>
      </c>
      <c r="L6" s="63">
        <v>1496.49</v>
      </c>
      <c r="M6" s="67"/>
      <c r="N6" s="3">
        <v>468</v>
      </c>
      <c r="O6" s="4">
        <v>6</v>
      </c>
      <c r="P6" s="68">
        <f>(N6*O6)</f>
        <v>2808</v>
      </c>
    </row>
    <row r="7" spans="1:16" ht="18" customHeight="1" x14ac:dyDescent="0.25">
      <c r="A7" s="75" t="s">
        <v>29</v>
      </c>
      <c r="B7" s="2" t="s">
        <v>26</v>
      </c>
      <c r="C7" s="76" t="s">
        <v>10</v>
      </c>
      <c r="D7" s="62" t="s">
        <v>18</v>
      </c>
      <c r="E7" s="59" t="s">
        <v>87</v>
      </c>
      <c r="F7" s="59" t="s">
        <v>15</v>
      </c>
      <c r="G7" s="59" t="s">
        <v>88</v>
      </c>
      <c r="H7" s="59" t="s">
        <v>15</v>
      </c>
      <c r="I7" s="59" t="s">
        <v>171</v>
      </c>
      <c r="J7" s="59" t="s">
        <v>18</v>
      </c>
      <c r="K7" s="59" t="s">
        <v>172</v>
      </c>
      <c r="L7" s="63">
        <v>1293.69</v>
      </c>
      <c r="M7" s="67"/>
      <c r="N7" s="3">
        <v>468</v>
      </c>
      <c r="O7" s="4">
        <v>5</v>
      </c>
      <c r="P7" s="68">
        <f>(N7*O7)</f>
        <v>2340</v>
      </c>
    </row>
    <row r="8" spans="1:16" ht="18" customHeight="1" x14ac:dyDescent="0.25">
      <c r="A8" s="75" t="s">
        <v>30</v>
      </c>
      <c r="B8" s="2" t="s">
        <v>26</v>
      </c>
      <c r="C8" s="76" t="s">
        <v>10</v>
      </c>
      <c r="D8" s="62" t="s">
        <v>19</v>
      </c>
      <c r="E8" s="59" t="s">
        <v>89</v>
      </c>
      <c r="F8" s="59" t="s">
        <v>15</v>
      </c>
      <c r="G8" s="59" t="s">
        <v>90</v>
      </c>
      <c r="H8" s="59" t="s">
        <v>15</v>
      </c>
      <c r="I8" s="59" t="s">
        <v>91</v>
      </c>
      <c r="J8" s="59" t="s">
        <v>19</v>
      </c>
      <c r="K8" s="59" t="s">
        <v>92</v>
      </c>
      <c r="L8" s="63">
        <v>1085.28</v>
      </c>
      <c r="M8" s="67">
        <v>327</v>
      </c>
      <c r="N8" s="3">
        <v>468</v>
      </c>
      <c r="O8" s="4">
        <v>4.5</v>
      </c>
      <c r="P8" s="68">
        <f>(N8*O8)+M8</f>
        <v>2433</v>
      </c>
    </row>
    <row r="9" spans="1:16" ht="18" customHeight="1" x14ac:dyDescent="0.25">
      <c r="A9" s="75" t="s">
        <v>31</v>
      </c>
      <c r="B9" s="2" t="s">
        <v>26</v>
      </c>
      <c r="C9" s="76" t="s">
        <v>10</v>
      </c>
      <c r="D9" s="62" t="s">
        <v>20</v>
      </c>
      <c r="E9" s="59" t="s">
        <v>93</v>
      </c>
      <c r="F9" s="59" t="s">
        <v>15</v>
      </c>
      <c r="G9" s="59" t="s">
        <v>94</v>
      </c>
      <c r="H9" s="59" t="s">
        <v>15</v>
      </c>
      <c r="I9" s="59" t="s">
        <v>95</v>
      </c>
      <c r="J9" s="59" t="s">
        <v>20</v>
      </c>
      <c r="K9" s="59" t="s">
        <v>138</v>
      </c>
      <c r="L9" s="63">
        <v>1324.67</v>
      </c>
      <c r="M9" s="67"/>
      <c r="N9" s="3">
        <v>468</v>
      </c>
      <c r="O9" s="4">
        <v>5</v>
      </c>
      <c r="P9" s="68">
        <f>(N9*O9)+M9</f>
        <v>2340</v>
      </c>
    </row>
    <row r="10" spans="1:16" ht="18" customHeight="1" x14ac:dyDescent="0.25">
      <c r="A10" s="75" t="s">
        <v>32</v>
      </c>
      <c r="B10" s="2" t="s">
        <v>26</v>
      </c>
      <c r="C10" s="76" t="s">
        <v>10</v>
      </c>
      <c r="D10" s="62" t="s">
        <v>21</v>
      </c>
      <c r="E10" s="59" t="s">
        <v>96</v>
      </c>
      <c r="F10" s="59" t="s">
        <v>15</v>
      </c>
      <c r="G10" s="59" t="s">
        <v>97</v>
      </c>
      <c r="H10" s="59" t="s">
        <v>15</v>
      </c>
      <c r="I10" s="59" t="s">
        <v>98</v>
      </c>
      <c r="J10" s="59" t="s">
        <v>21</v>
      </c>
      <c r="K10" s="59" t="s">
        <v>99</v>
      </c>
      <c r="L10" s="63">
        <v>2552.27</v>
      </c>
      <c r="M10" s="67">
        <v>327</v>
      </c>
      <c r="N10" s="3">
        <v>468</v>
      </c>
      <c r="O10" s="4">
        <v>5.5</v>
      </c>
      <c r="P10" s="68">
        <f>(N10*O10)+M10</f>
        <v>2901</v>
      </c>
    </row>
    <row r="11" spans="1:16" ht="18" customHeight="1" x14ac:dyDescent="0.25">
      <c r="A11" s="75" t="s">
        <v>33</v>
      </c>
      <c r="B11" s="2" t="s">
        <v>26</v>
      </c>
      <c r="C11" s="76" t="s">
        <v>10</v>
      </c>
      <c r="D11" s="62" t="s">
        <v>22</v>
      </c>
      <c r="E11" s="59" t="s">
        <v>100</v>
      </c>
      <c r="F11" s="59" t="s">
        <v>15</v>
      </c>
      <c r="G11" s="59" t="s">
        <v>101</v>
      </c>
      <c r="H11" s="59" t="s">
        <v>15</v>
      </c>
      <c r="I11" s="59" t="s">
        <v>102</v>
      </c>
      <c r="J11" s="59" t="s">
        <v>22</v>
      </c>
      <c r="K11" s="59" t="s">
        <v>103</v>
      </c>
      <c r="L11" s="63">
        <v>839.59</v>
      </c>
      <c r="M11" s="67">
        <v>327</v>
      </c>
      <c r="N11" s="3">
        <v>468</v>
      </c>
      <c r="O11" s="4">
        <v>6.5</v>
      </c>
      <c r="P11" s="68">
        <f>(N11*O11)+M11</f>
        <v>3369</v>
      </c>
    </row>
    <row r="12" spans="1:16" ht="18" customHeight="1" x14ac:dyDescent="0.25">
      <c r="A12" s="75" t="s">
        <v>8</v>
      </c>
      <c r="B12" s="2" t="s">
        <v>26</v>
      </c>
      <c r="C12" s="76" t="s">
        <v>10</v>
      </c>
      <c r="D12" s="62" t="s">
        <v>23</v>
      </c>
      <c r="E12" s="59" t="s">
        <v>104</v>
      </c>
      <c r="F12" s="59" t="s">
        <v>15</v>
      </c>
      <c r="G12" s="59" t="s">
        <v>105</v>
      </c>
      <c r="H12" s="59" t="s">
        <v>15</v>
      </c>
      <c r="I12" s="59" t="s">
        <v>106</v>
      </c>
      <c r="J12" s="59" t="s">
        <v>24</v>
      </c>
      <c r="K12" s="59" t="s">
        <v>107</v>
      </c>
      <c r="L12" s="63">
        <v>1449.05</v>
      </c>
      <c r="M12" s="67">
        <v>327</v>
      </c>
      <c r="N12" s="3">
        <v>468</v>
      </c>
      <c r="O12" s="4">
        <v>6.5</v>
      </c>
      <c r="P12" s="68">
        <f t="shared" ref="P12:P15" si="0">(N12*O12)+M12</f>
        <v>3369</v>
      </c>
    </row>
    <row r="13" spans="1:16" ht="18" customHeight="1" x14ac:dyDescent="0.25">
      <c r="A13" s="75" t="s">
        <v>35</v>
      </c>
      <c r="B13" s="2" t="s">
        <v>26</v>
      </c>
      <c r="C13" s="76" t="s">
        <v>10</v>
      </c>
      <c r="D13" s="62" t="s">
        <v>25</v>
      </c>
      <c r="E13" s="59" t="s">
        <v>134</v>
      </c>
      <c r="F13" s="59" t="s">
        <v>15</v>
      </c>
      <c r="G13" s="59" t="s">
        <v>135</v>
      </c>
      <c r="H13" s="59" t="s">
        <v>15</v>
      </c>
      <c r="I13" s="59" t="s">
        <v>136</v>
      </c>
      <c r="J13" s="59" t="s">
        <v>120</v>
      </c>
      <c r="K13" s="59" t="s">
        <v>137</v>
      </c>
      <c r="L13" s="63">
        <v>2171.67</v>
      </c>
      <c r="M13" s="67">
        <v>327</v>
      </c>
      <c r="N13" s="3">
        <v>468</v>
      </c>
      <c r="O13" s="4">
        <v>3.5</v>
      </c>
      <c r="P13" s="68">
        <f t="shared" si="0"/>
        <v>1965</v>
      </c>
    </row>
    <row r="14" spans="1:16" ht="18" customHeight="1" x14ac:dyDescent="0.25">
      <c r="A14" s="75" t="s">
        <v>36</v>
      </c>
      <c r="B14" s="2" t="s">
        <v>26</v>
      </c>
      <c r="C14" s="76" t="s">
        <v>10</v>
      </c>
      <c r="D14" s="62" t="s">
        <v>22</v>
      </c>
      <c r="E14" s="59" t="s">
        <v>108</v>
      </c>
      <c r="F14" s="59" t="s">
        <v>15</v>
      </c>
      <c r="G14" s="59" t="s">
        <v>109</v>
      </c>
      <c r="H14" s="59" t="s">
        <v>15</v>
      </c>
      <c r="I14" s="59" t="s">
        <v>110</v>
      </c>
      <c r="J14" s="59" t="s">
        <v>22</v>
      </c>
      <c r="K14" s="59" t="s">
        <v>111</v>
      </c>
      <c r="L14" s="63">
        <v>867.69</v>
      </c>
      <c r="M14" s="67">
        <v>327</v>
      </c>
      <c r="N14" s="3">
        <v>468</v>
      </c>
      <c r="O14" s="4">
        <v>4.5</v>
      </c>
      <c r="P14" s="68">
        <f t="shared" si="0"/>
        <v>2433</v>
      </c>
    </row>
    <row r="15" spans="1:16" ht="18" customHeight="1" x14ac:dyDescent="0.25">
      <c r="A15" s="75" t="s">
        <v>37</v>
      </c>
      <c r="B15" s="2" t="s">
        <v>26</v>
      </c>
      <c r="C15" s="76" t="s">
        <v>10</v>
      </c>
      <c r="D15" s="62" t="s">
        <v>23</v>
      </c>
      <c r="E15" s="59" t="s">
        <v>112</v>
      </c>
      <c r="F15" s="59" t="s">
        <v>15</v>
      </c>
      <c r="G15" s="59" t="s">
        <v>113</v>
      </c>
      <c r="H15" s="59" t="s">
        <v>15</v>
      </c>
      <c r="I15" s="59" t="s">
        <v>114</v>
      </c>
      <c r="J15" s="59" t="s">
        <v>23</v>
      </c>
      <c r="K15" s="59" t="s">
        <v>115</v>
      </c>
      <c r="L15" s="63">
        <v>1400.69</v>
      </c>
      <c r="M15" s="67">
        <v>327</v>
      </c>
      <c r="N15" s="3">
        <v>468</v>
      </c>
      <c r="O15" s="4">
        <v>5.5</v>
      </c>
      <c r="P15" s="68">
        <f t="shared" si="0"/>
        <v>2901</v>
      </c>
    </row>
    <row r="16" spans="1:16" ht="18" customHeight="1" x14ac:dyDescent="0.25">
      <c r="A16" s="75" t="s">
        <v>9</v>
      </c>
      <c r="B16" s="2" t="s">
        <v>26</v>
      </c>
      <c r="C16" s="76" t="s">
        <v>10</v>
      </c>
      <c r="D16" s="62" t="s">
        <v>27</v>
      </c>
      <c r="E16" s="59" t="s">
        <v>116</v>
      </c>
      <c r="F16" s="59" t="s">
        <v>15</v>
      </c>
      <c r="G16" s="59" t="s">
        <v>117</v>
      </c>
      <c r="H16" s="59" t="s">
        <v>15</v>
      </c>
      <c r="I16" s="59" t="s">
        <v>118</v>
      </c>
      <c r="J16" s="59" t="s">
        <v>27</v>
      </c>
      <c r="K16" s="59" t="s">
        <v>119</v>
      </c>
      <c r="L16" s="63">
        <v>1501.88</v>
      </c>
      <c r="M16" s="67"/>
      <c r="N16" s="3">
        <v>468</v>
      </c>
      <c r="O16" s="4">
        <v>3</v>
      </c>
      <c r="P16" s="68">
        <f>(N16*O16)</f>
        <v>1404</v>
      </c>
    </row>
    <row r="17" spans="1:20" ht="18" customHeight="1" x14ac:dyDescent="0.25">
      <c r="A17" s="75" t="s">
        <v>45</v>
      </c>
      <c r="B17" s="2" t="s">
        <v>41</v>
      </c>
      <c r="C17" s="76" t="s">
        <v>44</v>
      </c>
      <c r="D17" s="62" t="s">
        <v>17</v>
      </c>
      <c r="E17" s="59" t="s">
        <v>50</v>
      </c>
      <c r="F17" s="59" t="s">
        <v>15</v>
      </c>
      <c r="G17" s="59" t="s">
        <v>51</v>
      </c>
      <c r="H17" s="59" t="s">
        <v>15</v>
      </c>
      <c r="I17" s="59" t="s">
        <v>52</v>
      </c>
      <c r="J17" s="59" t="s">
        <v>17</v>
      </c>
      <c r="K17" s="59" t="s">
        <v>53</v>
      </c>
      <c r="L17" s="63">
        <v>1617.49</v>
      </c>
      <c r="M17" s="67">
        <v>327</v>
      </c>
      <c r="N17" s="3">
        <v>468</v>
      </c>
      <c r="O17" s="4">
        <v>2.5</v>
      </c>
      <c r="P17" s="68">
        <f>(N17*O17)+M17</f>
        <v>1497</v>
      </c>
      <c r="Q17" s="7"/>
      <c r="R17" s="7"/>
      <c r="S17" s="7"/>
      <c r="T17" s="7"/>
    </row>
    <row r="18" spans="1:20" ht="18" customHeight="1" x14ac:dyDescent="0.25">
      <c r="A18" s="75" t="s">
        <v>46</v>
      </c>
      <c r="B18" s="2" t="s">
        <v>41</v>
      </c>
      <c r="C18" s="76" t="s">
        <v>44</v>
      </c>
      <c r="D18" s="62" t="s">
        <v>22</v>
      </c>
      <c r="E18" s="59" t="s">
        <v>54</v>
      </c>
      <c r="F18" s="59" t="s">
        <v>15</v>
      </c>
      <c r="G18" s="59" t="s">
        <v>55</v>
      </c>
      <c r="H18" s="59" t="s">
        <v>15</v>
      </c>
      <c r="I18" s="59" t="s">
        <v>56</v>
      </c>
      <c r="J18" s="59" t="s">
        <v>22</v>
      </c>
      <c r="K18" s="59" t="s">
        <v>57</v>
      </c>
      <c r="L18" s="63">
        <v>1411.18</v>
      </c>
      <c r="M18" s="67">
        <v>327</v>
      </c>
      <c r="N18" s="3">
        <v>468</v>
      </c>
      <c r="O18" s="4">
        <v>2.5</v>
      </c>
      <c r="P18" s="68">
        <f>(N18*O18)+M18</f>
        <v>1497</v>
      </c>
      <c r="Q18" s="7"/>
      <c r="R18" s="7"/>
      <c r="S18" s="7"/>
      <c r="T18" s="7"/>
    </row>
    <row r="19" spans="1:20" ht="18" customHeight="1" x14ac:dyDescent="0.25">
      <c r="A19" s="75" t="s">
        <v>47</v>
      </c>
      <c r="B19" s="2" t="s">
        <v>41</v>
      </c>
      <c r="C19" s="76" t="s">
        <v>44</v>
      </c>
      <c r="D19" s="62" t="s">
        <v>27</v>
      </c>
      <c r="E19" s="59" t="s">
        <v>58</v>
      </c>
      <c r="F19" s="59" t="s">
        <v>15</v>
      </c>
      <c r="G19" s="59" t="s">
        <v>59</v>
      </c>
      <c r="H19" s="59" t="s">
        <v>15</v>
      </c>
      <c r="I19" s="59" t="s">
        <v>60</v>
      </c>
      <c r="J19" s="59" t="s">
        <v>27</v>
      </c>
      <c r="K19" s="59" t="s">
        <v>61</v>
      </c>
      <c r="L19" s="63">
        <v>1223.69</v>
      </c>
      <c r="M19" s="67">
        <v>327</v>
      </c>
      <c r="N19" s="3">
        <v>468</v>
      </c>
      <c r="O19" s="4">
        <v>2.5</v>
      </c>
      <c r="P19" s="68">
        <f>(N19*O19)+M19</f>
        <v>1497</v>
      </c>
      <c r="Q19" s="7"/>
      <c r="R19" s="7"/>
      <c r="S19" s="7"/>
      <c r="T19" s="7"/>
    </row>
    <row r="20" spans="1:20" ht="18" customHeight="1" x14ac:dyDescent="0.25">
      <c r="A20" s="75" t="s">
        <v>40</v>
      </c>
      <c r="B20" s="2" t="s">
        <v>26</v>
      </c>
      <c r="C20" s="76" t="s">
        <v>44</v>
      </c>
      <c r="D20" s="62" t="s">
        <v>20</v>
      </c>
      <c r="E20" s="59" t="s">
        <v>62</v>
      </c>
      <c r="F20" s="59" t="s">
        <v>15</v>
      </c>
      <c r="G20" s="59" t="s">
        <v>63</v>
      </c>
      <c r="H20" s="59" t="s">
        <v>15</v>
      </c>
      <c r="I20" s="59" t="s">
        <v>64</v>
      </c>
      <c r="J20" s="59" t="s">
        <v>20</v>
      </c>
      <c r="K20" s="59" t="s">
        <v>65</v>
      </c>
      <c r="L20" s="63">
        <v>588.49</v>
      </c>
      <c r="M20" s="67">
        <v>327</v>
      </c>
      <c r="N20" s="3">
        <v>468</v>
      </c>
      <c r="O20" s="4">
        <v>2.5</v>
      </c>
      <c r="P20" s="68">
        <f>(N20*O20)+M20</f>
        <v>1497</v>
      </c>
      <c r="Q20" s="7"/>
      <c r="R20" s="7"/>
      <c r="S20" s="7"/>
      <c r="T20" s="7"/>
    </row>
    <row r="21" spans="1:20" ht="18" customHeight="1" x14ac:dyDescent="0.25">
      <c r="A21" s="75" t="s">
        <v>48</v>
      </c>
      <c r="B21" s="2" t="s">
        <v>41</v>
      </c>
      <c r="C21" s="76" t="s">
        <v>67</v>
      </c>
      <c r="D21" s="62" t="s">
        <v>17</v>
      </c>
      <c r="E21" s="59" t="s">
        <v>68</v>
      </c>
      <c r="F21" s="59" t="s">
        <v>15</v>
      </c>
      <c r="G21" s="59" t="s">
        <v>60</v>
      </c>
      <c r="H21" s="59" t="s">
        <v>15</v>
      </c>
      <c r="I21" s="59" t="s">
        <v>69</v>
      </c>
      <c r="J21" s="59" t="s">
        <v>17</v>
      </c>
      <c r="K21" s="59" t="s">
        <v>70</v>
      </c>
      <c r="L21" s="63">
        <v>2827.27</v>
      </c>
      <c r="M21" s="67">
        <v>327</v>
      </c>
      <c r="N21" s="3">
        <v>468</v>
      </c>
      <c r="O21" s="4">
        <v>1.5</v>
      </c>
      <c r="P21" s="68">
        <f>(N21*O21)+M21</f>
        <v>1029</v>
      </c>
      <c r="Q21" s="7"/>
      <c r="R21" s="7"/>
      <c r="S21" s="7"/>
      <c r="T21" s="7"/>
    </row>
    <row r="22" spans="1:20" ht="18" customHeight="1" x14ac:dyDescent="0.25">
      <c r="A22" s="75" t="s">
        <v>42</v>
      </c>
      <c r="B22" s="2" t="s">
        <v>41</v>
      </c>
      <c r="C22" s="76" t="s">
        <v>67</v>
      </c>
      <c r="D22" s="62" t="s">
        <v>66</v>
      </c>
      <c r="E22" s="59" t="s">
        <v>71</v>
      </c>
      <c r="F22" s="59" t="s">
        <v>15</v>
      </c>
      <c r="G22" s="59" t="s">
        <v>72</v>
      </c>
      <c r="H22" s="59" t="s">
        <v>15</v>
      </c>
      <c r="I22" s="59" t="s">
        <v>73</v>
      </c>
      <c r="J22" s="59" t="s">
        <v>49</v>
      </c>
      <c r="K22" s="59" t="s">
        <v>74</v>
      </c>
      <c r="L22" s="63">
        <v>3052.96</v>
      </c>
      <c r="M22" s="67">
        <v>327</v>
      </c>
      <c r="N22" s="3">
        <v>468</v>
      </c>
      <c r="O22" s="4">
        <v>1.5</v>
      </c>
      <c r="P22" s="68">
        <f>(N22*O22)+M22</f>
        <v>1029</v>
      </c>
      <c r="Q22" s="7"/>
      <c r="R22" s="7"/>
      <c r="S22" s="7"/>
      <c r="T22" s="7"/>
    </row>
    <row r="23" spans="1:20" ht="18" customHeight="1" x14ac:dyDescent="0.25">
      <c r="A23" s="75" t="s">
        <v>39</v>
      </c>
      <c r="B23" s="2" t="s">
        <v>43</v>
      </c>
      <c r="C23" s="76" t="s">
        <v>67</v>
      </c>
      <c r="D23" s="62" t="s">
        <v>18</v>
      </c>
      <c r="E23" s="59" t="s">
        <v>75</v>
      </c>
      <c r="F23" s="59" t="s">
        <v>15</v>
      </c>
      <c r="G23" s="59" t="s">
        <v>76</v>
      </c>
      <c r="H23" s="59" t="s">
        <v>15</v>
      </c>
      <c r="I23" s="59" t="s">
        <v>77</v>
      </c>
      <c r="J23" s="59" t="s">
        <v>18</v>
      </c>
      <c r="K23" s="59" t="s">
        <v>78</v>
      </c>
      <c r="L23" s="63">
        <v>1553.69</v>
      </c>
      <c r="M23" s="67"/>
      <c r="N23" s="3">
        <v>468</v>
      </c>
      <c r="O23" s="4">
        <v>1.5</v>
      </c>
      <c r="P23" s="68">
        <f>(N23*O23)+M23</f>
        <v>702</v>
      </c>
      <c r="Q23" s="7"/>
      <c r="R23" s="7"/>
      <c r="S23" s="7"/>
      <c r="T23" s="7"/>
    </row>
    <row r="24" spans="1:20" ht="18" customHeight="1" x14ac:dyDescent="0.25">
      <c r="A24" s="75" t="s">
        <v>121</v>
      </c>
      <c r="B24" s="2" t="s">
        <v>26</v>
      </c>
      <c r="C24" s="76" t="s">
        <v>170</v>
      </c>
      <c r="D24" s="60" t="s">
        <v>415</v>
      </c>
      <c r="E24" s="58"/>
      <c r="F24" s="58"/>
      <c r="G24" s="58"/>
      <c r="H24" s="58"/>
      <c r="I24" s="58"/>
      <c r="J24" s="58"/>
      <c r="K24" s="58"/>
      <c r="L24" s="61"/>
      <c r="M24" s="67">
        <v>327</v>
      </c>
      <c r="N24" s="3">
        <v>468</v>
      </c>
      <c r="O24" s="4">
        <v>2.5</v>
      </c>
      <c r="P24" s="68">
        <f>(N24*O24)+M24</f>
        <v>1497</v>
      </c>
      <c r="Q24" s="7"/>
      <c r="R24" s="7"/>
      <c r="S24" s="7"/>
      <c r="T24" s="7"/>
    </row>
    <row r="25" spans="1:20" ht="18" customHeight="1" x14ac:dyDescent="0.25">
      <c r="A25" s="75" t="s">
        <v>122</v>
      </c>
      <c r="B25" s="2" t="s">
        <v>26</v>
      </c>
      <c r="C25" s="76" t="s">
        <v>170</v>
      </c>
      <c r="D25" s="60" t="s">
        <v>415</v>
      </c>
      <c r="E25" s="58"/>
      <c r="F25" s="58"/>
      <c r="G25" s="58"/>
      <c r="H25" s="58"/>
      <c r="I25" s="58"/>
      <c r="J25" s="58"/>
      <c r="K25" s="58"/>
      <c r="L25" s="61"/>
      <c r="M25" s="67">
        <v>327</v>
      </c>
      <c r="N25" s="3">
        <v>468</v>
      </c>
      <c r="O25" s="4">
        <v>2.5</v>
      </c>
      <c r="P25" s="68">
        <f>(N25*O25)+M25</f>
        <v>1497</v>
      </c>
      <c r="Q25" s="7"/>
      <c r="R25" s="7"/>
      <c r="S25" s="7"/>
      <c r="T25" s="7"/>
    </row>
    <row r="26" spans="1:20" ht="18" customHeight="1" x14ac:dyDescent="0.25">
      <c r="A26" s="75" t="s">
        <v>39</v>
      </c>
      <c r="B26" s="2" t="s">
        <v>26</v>
      </c>
      <c r="C26" s="76" t="s">
        <v>170</v>
      </c>
      <c r="D26" s="60" t="s">
        <v>415</v>
      </c>
      <c r="E26" s="58"/>
      <c r="F26" s="58"/>
      <c r="G26" s="58"/>
      <c r="H26" s="58"/>
      <c r="I26" s="58"/>
      <c r="J26" s="58"/>
      <c r="K26" s="58"/>
      <c r="L26" s="61"/>
      <c r="M26" s="67"/>
      <c r="N26" s="3">
        <v>468</v>
      </c>
      <c r="O26" s="4">
        <v>2.5</v>
      </c>
      <c r="P26" s="68">
        <f>(N26*O26)</f>
        <v>1170</v>
      </c>
      <c r="Q26" s="7"/>
      <c r="R26" s="7"/>
      <c r="S26" s="7"/>
      <c r="T26" s="7"/>
    </row>
    <row r="27" spans="1:20" ht="18" customHeight="1" x14ac:dyDescent="0.25">
      <c r="A27" s="75" t="s">
        <v>123</v>
      </c>
      <c r="B27" s="2" t="s">
        <v>26</v>
      </c>
      <c r="C27" s="76" t="s">
        <v>170</v>
      </c>
      <c r="D27" s="60" t="s">
        <v>415</v>
      </c>
      <c r="E27" s="58"/>
      <c r="F27" s="58"/>
      <c r="G27" s="58"/>
      <c r="H27" s="58"/>
      <c r="I27" s="58"/>
      <c r="J27" s="58"/>
      <c r="K27" s="58"/>
      <c r="L27" s="61"/>
      <c r="M27" s="67">
        <v>327</v>
      </c>
      <c r="N27" s="3">
        <v>468</v>
      </c>
      <c r="O27" s="4">
        <v>2.5</v>
      </c>
      <c r="P27" s="68">
        <f>(N27*O27)+M27</f>
        <v>1497</v>
      </c>
      <c r="Q27" s="6"/>
      <c r="R27" s="5"/>
      <c r="S27" s="5"/>
      <c r="T27" s="7"/>
    </row>
    <row r="28" spans="1:20" ht="18" customHeight="1" x14ac:dyDescent="0.25">
      <c r="A28" s="75" t="s">
        <v>125</v>
      </c>
      <c r="B28" s="2" t="s">
        <v>26</v>
      </c>
      <c r="C28" s="76" t="s">
        <v>170</v>
      </c>
      <c r="D28" s="60" t="s">
        <v>415</v>
      </c>
      <c r="E28" s="58"/>
      <c r="F28" s="58"/>
      <c r="G28" s="58"/>
      <c r="H28" s="58"/>
      <c r="I28" s="58"/>
      <c r="J28" s="58"/>
      <c r="K28" s="58"/>
      <c r="L28" s="61"/>
      <c r="M28" s="69">
        <v>327</v>
      </c>
      <c r="N28" s="3">
        <v>468</v>
      </c>
      <c r="O28" s="4">
        <v>2.5</v>
      </c>
      <c r="P28" s="68">
        <f>(N28*O28)+M28</f>
        <v>1497</v>
      </c>
      <c r="Q28" s="7"/>
      <c r="R28" s="7"/>
      <c r="S28" s="7"/>
      <c r="T28" s="7"/>
    </row>
    <row r="29" spans="1:20" ht="18" customHeight="1" x14ac:dyDescent="0.25">
      <c r="A29" s="75" t="s">
        <v>126</v>
      </c>
      <c r="B29" s="2" t="s">
        <v>26</v>
      </c>
      <c r="C29" s="76" t="s">
        <v>133</v>
      </c>
      <c r="D29" s="62" t="s">
        <v>127</v>
      </c>
      <c r="E29" s="59" t="s">
        <v>129</v>
      </c>
      <c r="F29" s="59" t="s">
        <v>128</v>
      </c>
      <c r="G29" s="59" t="s">
        <v>130</v>
      </c>
      <c r="H29" s="59" t="s">
        <v>127</v>
      </c>
      <c r="I29" s="59" t="s">
        <v>131</v>
      </c>
      <c r="J29" s="59" t="s">
        <v>19</v>
      </c>
      <c r="K29" s="59" t="s">
        <v>132</v>
      </c>
      <c r="L29" s="63">
        <v>441.39</v>
      </c>
      <c r="M29" s="67">
        <v>327</v>
      </c>
      <c r="N29" s="3">
        <v>468</v>
      </c>
      <c r="O29" s="4">
        <v>1.5</v>
      </c>
      <c r="P29" s="68">
        <f>(N29*O29)+M29</f>
        <v>1029</v>
      </c>
      <c r="Q29" s="7"/>
      <c r="R29" s="7"/>
      <c r="S29" s="7"/>
      <c r="T29" s="7"/>
    </row>
    <row r="30" spans="1:20" ht="18" customHeight="1" x14ac:dyDescent="0.25">
      <c r="A30" s="75" t="s">
        <v>139</v>
      </c>
      <c r="B30" s="2" t="s">
        <v>26</v>
      </c>
      <c r="C30" s="76" t="s">
        <v>140</v>
      </c>
      <c r="D30" s="62" t="s">
        <v>15</v>
      </c>
      <c r="E30" s="59" t="s">
        <v>106</v>
      </c>
      <c r="F30" s="59" t="s">
        <v>15</v>
      </c>
      <c r="G30" s="59" t="s">
        <v>107</v>
      </c>
      <c r="H30" s="59" t="s">
        <v>141</v>
      </c>
      <c r="I30" s="59" t="s">
        <v>142</v>
      </c>
      <c r="J30" s="59" t="s">
        <v>23</v>
      </c>
      <c r="K30" s="59" t="s">
        <v>143</v>
      </c>
      <c r="L30" s="63">
        <v>1385.06</v>
      </c>
      <c r="M30" s="67">
        <v>163</v>
      </c>
      <c r="N30" s="3">
        <v>468</v>
      </c>
      <c r="O30" s="4">
        <v>2.5</v>
      </c>
      <c r="P30" s="68">
        <f>(N30*O30)+M30</f>
        <v>1333</v>
      </c>
      <c r="Q30" s="7"/>
      <c r="R30" s="7"/>
      <c r="S30" s="7"/>
      <c r="T30" s="7"/>
    </row>
    <row r="31" spans="1:20" ht="18" customHeight="1" x14ac:dyDescent="0.25">
      <c r="A31" s="75" t="s">
        <v>8</v>
      </c>
      <c r="B31" s="2" t="s">
        <v>26</v>
      </c>
      <c r="C31" s="76" t="s">
        <v>224</v>
      </c>
      <c r="D31" s="62" t="s">
        <v>23</v>
      </c>
      <c r="E31" s="59" t="s">
        <v>104</v>
      </c>
      <c r="F31" s="59" t="s">
        <v>15</v>
      </c>
      <c r="G31" s="59" t="s">
        <v>105</v>
      </c>
      <c r="H31" s="59" t="s">
        <v>15</v>
      </c>
      <c r="I31" s="59" t="s">
        <v>106</v>
      </c>
      <c r="J31" s="59" t="s">
        <v>24</v>
      </c>
      <c r="K31" s="59" t="s">
        <v>107</v>
      </c>
      <c r="L31" s="63">
        <v>1449.05</v>
      </c>
      <c r="M31" s="67"/>
      <c r="N31" s="3">
        <v>468</v>
      </c>
      <c r="O31" s="4">
        <v>1</v>
      </c>
      <c r="P31" s="68">
        <f t="shared" ref="P31" si="1">(N31*O31)+M31</f>
        <v>468</v>
      </c>
      <c r="Q31" s="7"/>
      <c r="R31" s="7"/>
      <c r="S31" s="7"/>
      <c r="T31" s="7"/>
    </row>
    <row r="32" spans="1:20" ht="18" customHeight="1" x14ac:dyDescent="0.25">
      <c r="A32" s="75" t="s">
        <v>144</v>
      </c>
      <c r="B32" s="2" t="s">
        <v>145</v>
      </c>
      <c r="C32" s="76" t="s">
        <v>416</v>
      </c>
      <c r="D32" s="62" t="s">
        <v>15</v>
      </c>
      <c r="E32" s="59" t="s">
        <v>148</v>
      </c>
      <c r="F32" s="59" t="s">
        <v>15</v>
      </c>
      <c r="G32" s="59" t="s">
        <v>149</v>
      </c>
      <c r="H32" s="59" t="s">
        <v>25</v>
      </c>
      <c r="I32" s="59" t="s">
        <v>146</v>
      </c>
      <c r="J32" s="59" t="s">
        <v>15</v>
      </c>
      <c r="K32" s="59" t="s">
        <v>147</v>
      </c>
      <c r="L32" s="63">
        <v>2184.87</v>
      </c>
      <c r="M32" s="70">
        <v>327</v>
      </c>
      <c r="N32" s="8">
        <v>468</v>
      </c>
      <c r="O32" s="9">
        <v>2.5</v>
      </c>
      <c r="P32" s="68">
        <f>(N32*O32)+M32</f>
        <v>1497</v>
      </c>
      <c r="Q32" s="7"/>
      <c r="R32" s="7"/>
      <c r="S32" s="7"/>
      <c r="T32" s="7"/>
    </row>
    <row r="33" spans="1:20" ht="18" customHeight="1" x14ac:dyDescent="0.25">
      <c r="A33" s="75" t="s">
        <v>150</v>
      </c>
      <c r="B33" s="2" t="s">
        <v>155</v>
      </c>
      <c r="C33" s="76" t="s">
        <v>184</v>
      </c>
      <c r="D33" s="62" t="s">
        <v>16</v>
      </c>
      <c r="E33" s="59" t="s">
        <v>156</v>
      </c>
      <c r="F33" s="59" t="s">
        <v>15</v>
      </c>
      <c r="G33" s="59" t="s">
        <v>157</v>
      </c>
      <c r="H33" s="59" t="s">
        <v>15</v>
      </c>
      <c r="I33" s="59" t="s">
        <v>158</v>
      </c>
      <c r="J33" s="59" t="s">
        <v>16</v>
      </c>
      <c r="K33" s="59" t="s">
        <v>159</v>
      </c>
      <c r="L33" s="63">
        <v>2707.37</v>
      </c>
      <c r="M33" s="67">
        <v>327</v>
      </c>
      <c r="N33" s="3">
        <v>468</v>
      </c>
      <c r="O33" s="4">
        <v>3.5</v>
      </c>
      <c r="P33" s="68">
        <f>(N33*O33)+M33</f>
        <v>1965</v>
      </c>
      <c r="Q33" s="7"/>
      <c r="R33" s="7"/>
      <c r="S33" s="7"/>
      <c r="T33" s="7"/>
    </row>
    <row r="34" spans="1:20" ht="18" customHeight="1" x14ac:dyDescent="0.25">
      <c r="A34" s="75" t="s">
        <v>151</v>
      </c>
      <c r="B34" s="2" t="s">
        <v>155</v>
      </c>
      <c r="C34" s="76" t="s">
        <v>184</v>
      </c>
      <c r="D34" s="62" t="s">
        <v>17</v>
      </c>
      <c r="E34" s="59" t="s">
        <v>160</v>
      </c>
      <c r="F34" s="59" t="s">
        <v>15</v>
      </c>
      <c r="G34" s="59" t="s">
        <v>161</v>
      </c>
      <c r="H34" s="59" t="s">
        <v>15</v>
      </c>
      <c r="I34" s="59" t="s">
        <v>162</v>
      </c>
      <c r="J34" s="59" t="s">
        <v>17</v>
      </c>
      <c r="K34" s="59" t="s">
        <v>158</v>
      </c>
      <c r="L34" s="63">
        <v>1272.0899999999999</v>
      </c>
      <c r="M34" s="67">
        <v>327</v>
      </c>
      <c r="N34" s="3">
        <v>468</v>
      </c>
      <c r="O34" s="4">
        <v>2.5</v>
      </c>
      <c r="P34" s="68">
        <f>(N34*O34)+M34</f>
        <v>1497</v>
      </c>
      <c r="Q34" s="7"/>
      <c r="R34" s="7"/>
      <c r="S34" s="7"/>
      <c r="T34" s="7"/>
    </row>
    <row r="35" spans="1:20" ht="18" customHeight="1" x14ac:dyDescent="0.25">
      <c r="A35" s="75" t="s">
        <v>153</v>
      </c>
      <c r="B35" s="2" t="s">
        <v>155</v>
      </c>
      <c r="C35" s="76" t="s">
        <v>184</v>
      </c>
      <c r="D35" s="62" t="s">
        <v>20</v>
      </c>
      <c r="E35" s="59" t="s">
        <v>163</v>
      </c>
      <c r="F35" s="59" t="s">
        <v>15</v>
      </c>
      <c r="G35" s="59" t="s">
        <v>164</v>
      </c>
      <c r="H35" s="59" t="s">
        <v>15</v>
      </c>
      <c r="I35" s="59" t="s">
        <v>165</v>
      </c>
      <c r="J35" s="59" t="s">
        <v>20</v>
      </c>
      <c r="K35" s="59" t="s">
        <v>166</v>
      </c>
      <c r="L35" s="63">
        <v>1013.88</v>
      </c>
      <c r="M35" s="67">
        <v>327</v>
      </c>
      <c r="N35" s="3">
        <v>468</v>
      </c>
      <c r="O35" s="4">
        <v>2.5</v>
      </c>
      <c r="P35" s="68">
        <f>(N35*O35)+M35</f>
        <v>1497</v>
      </c>
      <c r="Q35" s="7"/>
      <c r="R35" s="7"/>
      <c r="S35" s="7"/>
      <c r="T35" s="7"/>
    </row>
    <row r="36" spans="1:20" ht="18" customHeight="1" x14ac:dyDescent="0.25">
      <c r="A36" s="75" t="s">
        <v>154</v>
      </c>
      <c r="B36" s="2" t="s">
        <v>155</v>
      </c>
      <c r="C36" s="76" t="s">
        <v>184</v>
      </c>
      <c r="D36" s="62" t="s">
        <v>22</v>
      </c>
      <c r="E36" s="59" t="s">
        <v>179</v>
      </c>
      <c r="F36" s="59" t="s">
        <v>15</v>
      </c>
      <c r="G36" s="59" t="s">
        <v>180</v>
      </c>
      <c r="H36" s="59" t="s">
        <v>15</v>
      </c>
      <c r="I36" s="59" t="s">
        <v>181</v>
      </c>
      <c r="J36" s="59" t="s">
        <v>22</v>
      </c>
      <c r="K36" s="59" t="s">
        <v>182</v>
      </c>
      <c r="L36" s="63">
        <v>970.08</v>
      </c>
      <c r="M36" s="67">
        <v>327</v>
      </c>
      <c r="N36" s="3">
        <v>468</v>
      </c>
      <c r="O36" s="4">
        <v>3.5</v>
      </c>
      <c r="P36" s="68">
        <f>(N36*O36)+M36</f>
        <v>1965</v>
      </c>
      <c r="Q36" s="7"/>
      <c r="R36" s="7"/>
      <c r="S36" s="7"/>
      <c r="T36" s="7"/>
    </row>
    <row r="37" spans="1:20" ht="18" customHeight="1" x14ac:dyDescent="0.25">
      <c r="A37" s="75" t="s">
        <v>173</v>
      </c>
      <c r="B37" s="2" t="s">
        <v>41</v>
      </c>
      <c r="C37" s="76" t="s">
        <v>174</v>
      </c>
      <c r="D37" s="62" t="s">
        <v>27</v>
      </c>
      <c r="E37" s="59" t="s">
        <v>175</v>
      </c>
      <c r="F37" s="59" t="s">
        <v>15</v>
      </c>
      <c r="G37" s="59" t="s">
        <v>176</v>
      </c>
      <c r="H37" s="59" t="s">
        <v>15</v>
      </c>
      <c r="I37" s="59" t="s">
        <v>177</v>
      </c>
      <c r="J37" s="59" t="s">
        <v>27</v>
      </c>
      <c r="K37" s="59" t="s">
        <v>178</v>
      </c>
      <c r="L37" s="63">
        <v>1920.98</v>
      </c>
      <c r="M37" s="70">
        <v>327</v>
      </c>
      <c r="N37" s="8">
        <v>468</v>
      </c>
      <c r="O37" s="9">
        <v>2.5</v>
      </c>
      <c r="P37" s="68">
        <f>(N37*O37)+M37</f>
        <v>1497</v>
      </c>
      <c r="Q37" s="7"/>
      <c r="R37" s="7"/>
      <c r="S37" s="7"/>
      <c r="T37" s="7"/>
    </row>
    <row r="38" spans="1:20" ht="18" customHeight="1" x14ac:dyDescent="0.25">
      <c r="A38" s="75" t="s">
        <v>152</v>
      </c>
      <c r="B38" s="2" t="s">
        <v>155</v>
      </c>
      <c r="C38" s="76" t="s">
        <v>183</v>
      </c>
      <c r="D38" s="62" t="s">
        <v>127</v>
      </c>
      <c r="E38" s="59" t="s">
        <v>167</v>
      </c>
      <c r="F38" s="59" t="s">
        <v>15</v>
      </c>
      <c r="G38" s="59" t="s">
        <v>168</v>
      </c>
      <c r="H38" s="59" t="s">
        <v>15</v>
      </c>
      <c r="I38" s="59" t="s">
        <v>158</v>
      </c>
      <c r="J38" s="59" t="s">
        <v>127</v>
      </c>
      <c r="K38" s="59" t="s">
        <v>169</v>
      </c>
      <c r="L38" s="63">
        <v>563.69000000000005</v>
      </c>
      <c r="M38" s="67">
        <v>327</v>
      </c>
      <c r="N38" s="3">
        <v>468</v>
      </c>
      <c r="O38" s="4">
        <v>1.5</v>
      </c>
      <c r="P38" s="68">
        <f>(N38*O38)+M38</f>
        <v>1029</v>
      </c>
      <c r="Q38" s="7"/>
      <c r="R38" s="7"/>
      <c r="S38" s="7"/>
      <c r="T38" s="7"/>
    </row>
    <row r="39" spans="1:20" ht="18" customHeight="1" x14ac:dyDescent="0.25">
      <c r="A39" s="75" t="s">
        <v>185</v>
      </c>
      <c r="B39" s="2" t="s">
        <v>192</v>
      </c>
      <c r="C39" s="76" t="s">
        <v>217</v>
      </c>
      <c r="D39" s="60" t="s">
        <v>415</v>
      </c>
      <c r="E39" s="58"/>
      <c r="F39" s="58"/>
      <c r="G39" s="58"/>
      <c r="H39" s="58"/>
      <c r="I39" s="58"/>
      <c r="J39" s="58"/>
      <c r="K39" s="58"/>
      <c r="L39" s="61"/>
      <c r="M39" s="67"/>
      <c r="N39" s="3">
        <v>234</v>
      </c>
      <c r="O39" s="4">
        <v>2</v>
      </c>
      <c r="P39" s="68">
        <f>N39*O39</f>
        <v>468</v>
      </c>
      <c r="Q39" s="7"/>
      <c r="R39" s="7"/>
      <c r="S39" s="7"/>
      <c r="T39" s="7"/>
    </row>
    <row r="40" spans="1:20" ht="18" customHeight="1" x14ac:dyDescent="0.25">
      <c r="A40" s="75" t="s">
        <v>48</v>
      </c>
      <c r="B40" s="2" t="s">
        <v>192</v>
      </c>
      <c r="C40" s="76" t="s">
        <v>217</v>
      </c>
      <c r="D40" s="62" t="s">
        <v>16</v>
      </c>
      <c r="E40" s="59" t="s">
        <v>195</v>
      </c>
      <c r="F40" s="59" t="s">
        <v>15</v>
      </c>
      <c r="G40" s="59" t="s">
        <v>177</v>
      </c>
      <c r="H40" s="59" t="s">
        <v>15</v>
      </c>
      <c r="I40" s="59" t="s">
        <v>196</v>
      </c>
      <c r="J40" s="59" t="s">
        <v>16</v>
      </c>
      <c r="K40" s="59" t="s">
        <v>197</v>
      </c>
      <c r="L40" s="63">
        <v>2283.27</v>
      </c>
      <c r="M40" s="67">
        <v>327</v>
      </c>
      <c r="N40" s="3">
        <v>468</v>
      </c>
      <c r="O40" s="4">
        <v>2.5</v>
      </c>
      <c r="P40" s="68">
        <f>(N40*O40)+M40</f>
        <v>1497</v>
      </c>
      <c r="Q40" s="7"/>
      <c r="R40" s="7"/>
      <c r="S40" s="7"/>
      <c r="T40" s="7"/>
    </row>
    <row r="41" spans="1:20" ht="18" customHeight="1" x14ac:dyDescent="0.25">
      <c r="A41" s="75" t="s">
        <v>186</v>
      </c>
      <c r="B41" s="2" t="s">
        <v>192</v>
      </c>
      <c r="C41" s="76" t="s">
        <v>217</v>
      </c>
      <c r="D41" s="62" t="s">
        <v>18</v>
      </c>
      <c r="E41" s="59" t="s">
        <v>198</v>
      </c>
      <c r="F41" s="59" t="s">
        <v>15</v>
      </c>
      <c r="G41" s="59" t="s">
        <v>199</v>
      </c>
      <c r="H41" s="59" t="s">
        <v>15</v>
      </c>
      <c r="I41" s="59" t="s">
        <v>200</v>
      </c>
      <c r="J41" s="59" t="s">
        <v>18</v>
      </c>
      <c r="K41" s="59" t="s">
        <v>201</v>
      </c>
      <c r="L41" s="63">
        <v>1184.08</v>
      </c>
      <c r="M41" s="67">
        <v>327</v>
      </c>
      <c r="N41" s="3">
        <v>468</v>
      </c>
      <c r="O41" s="4">
        <v>2.5</v>
      </c>
      <c r="P41" s="68">
        <f>(N41*O41)+M41</f>
        <v>1497</v>
      </c>
      <c r="Q41" s="7"/>
      <c r="R41" s="7"/>
      <c r="S41" s="7"/>
      <c r="T41" s="7"/>
    </row>
    <row r="42" spans="1:20" ht="18" customHeight="1" x14ac:dyDescent="0.25">
      <c r="A42" s="75" t="s">
        <v>187</v>
      </c>
      <c r="B42" s="2" t="s">
        <v>192</v>
      </c>
      <c r="C42" s="76" t="s">
        <v>217</v>
      </c>
      <c r="D42" s="62" t="s">
        <v>18</v>
      </c>
      <c r="E42" s="59" t="s">
        <v>202</v>
      </c>
      <c r="F42" s="59" t="s">
        <v>15</v>
      </c>
      <c r="G42" s="59" t="s">
        <v>203</v>
      </c>
      <c r="H42" s="59" t="s">
        <v>15</v>
      </c>
      <c r="I42" s="59" t="s">
        <v>204</v>
      </c>
      <c r="J42" s="59" t="s">
        <v>18</v>
      </c>
      <c r="K42" s="59" t="s">
        <v>205</v>
      </c>
      <c r="L42" s="63">
        <v>1300.58</v>
      </c>
      <c r="M42" s="67">
        <v>327</v>
      </c>
      <c r="N42" s="3">
        <v>468</v>
      </c>
      <c r="O42" s="4">
        <v>2.5</v>
      </c>
      <c r="P42" s="68">
        <f>(N42*O42)+M42</f>
        <v>1497</v>
      </c>
      <c r="Q42" s="7"/>
      <c r="R42" s="7"/>
      <c r="S42" s="7"/>
      <c r="T42" s="7"/>
    </row>
    <row r="43" spans="1:20" ht="18" customHeight="1" x14ac:dyDescent="0.25">
      <c r="A43" s="75" t="s">
        <v>188</v>
      </c>
      <c r="B43" s="2" t="s">
        <v>192</v>
      </c>
      <c r="C43" s="76" t="s">
        <v>217</v>
      </c>
      <c r="D43" s="62" t="s">
        <v>193</v>
      </c>
      <c r="E43" s="59" t="s">
        <v>206</v>
      </c>
      <c r="F43" s="59" t="s">
        <v>15</v>
      </c>
      <c r="G43" s="59" t="s">
        <v>207</v>
      </c>
      <c r="H43" s="59" t="s">
        <v>15</v>
      </c>
      <c r="I43" s="59" t="s">
        <v>208</v>
      </c>
      <c r="J43" s="59" t="s">
        <v>193</v>
      </c>
      <c r="K43" s="59" t="s">
        <v>209</v>
      </c>
      <c r="L43" s="63">
        <v>1471.27</v>
      </c>
      <c r="M43" s="67">
        <v>327</v>
      </c>
      <c r="N43" s="3">
        <v>468</v>
      </c>
      <c r="O43" s="4">
        <v>3.5</v>
      </c>
      <c r="P43" s="68">
        <f>(N43*O43)+M43</f>
        <v>1965</v>
      </c>
      <c r="Q43" s="7"/>
      <c r="R43" s="7"/>
      <c r="S43" s="7"/>
      <c r="T43" s="7"/>
    </row>
    <row r="44" spans="1:20" ht="18" customHeight="1" x14ac:dyDescent="0.25">
      <c r="A44" s="75" t="s">
        <v>190</v>
      </c>
      <c r="B44" s="2" t="s">
        <v>192</v>
      </c>
      <c r="C44" s="76" t="s">
        <v>217</v>
      </c>
      <c r="D44" s="62" t="s">
        <v>23</v>
      </c>
      <c r="E44" s="59" t="s">
        <v>210</v>
      </c>
      <c r="F44" s="59" t="s">
        <v>15</v>
      </c>
      <c r="G44" s="59" t="s">
        <v>211</v>
      </c>
      <c r="H44" s="59" t="s">
        <v>15</v>
      </c>
      <c r="I44" s="59" t="s">
        <v>196</v>
      </c>
      <c r="J44" s="59" t="s">
        <v>23</v>
      </c>
      <c r="K44" s="59" t="s">
        <v>212</v>
      </c>
      <c r="L44" s="63">
        <v>1003.3</v>
      </c>
      <c r="M44" s="67">
        <v>327</v>
      </c>
      <c r="N44" s="3">
        <v>468</v>
      </c>
      <c r="O44" s="4">
        <v>3.5</v>
      </c>
      <c r="P44" s="68">
        <f>(N44*O44)+M44</f>
        <v>1965</v>
      </c>
      <c r="Q44" s="7"/>
      <c r="R44" s="7"/>
      <c r="S44" s="7"/>
      <c r="T44" s="7"/>
    </row>
    <row r="45" spans="1:20" ht="18" customHeight="1" x14ac:dyDescent="0.25">
      <c r="A45" s="75" t="s">
        <v>189</v>
      </c>
      <c r="B45" s="2" t="s">
        <v>192</v>
      </c>
      <c r="C45" s="76" t="s">
        <v>217</v>
      </c>
      <c r="D45" s="62" t="s">
        <v>194</v>
      </c>
      <c r="E45" s="59" t="s">
        <v>213</v>
      </c>
      <c r="F45" s="59" t="s">
        <v>15</v>
      </c>
      <c r="G45" s="59" t="s">
        <v>214</v>
      </c>
      <c r="H45" s="59" t="s">
        <v>15</v>
      </c>
      <c r="I45" s="59" t="s">
        <v>215</v>
      </c>
      <c r="J45" s="59" t="s">
        <v>194</v>
      </c>
      <c r="K45" s="59" t="s">
        <v>216</v>
      </c>
      <c r="L45" s="63">
        <v>1058.69</v>
      </c>
      <c r="M45" s="67">
        <v>327</v>
      </c>
      <c r="N45" s="3">
        <v>468</v>
      </c>
      <c r="O45" s="4">
        <v>1.5</v>
      </c>
      <c r="P45" s="68">
        <f>(N45*O45)+M45</f>
        <v>1029</v>
      </c>
      <c r="Q45" s="7"/>
      <c r="R45" s="7"/>
      <c r="S45" s="7"/>
      <c r="T45" s="7"/>
    </row>
    <row r="46" spans="1:20" ht="18" customHeight="1" x14ac:dyDescent="0.25">
      <c r="A46" s="75" t="s">
        <v>218</v>
      </c>
      <c r="B46" s="2" t="s">
        <v>26</v>
      </c>
      <c r="C46" s="76" t="s">
        <v>219</v>
      </c>
      <c r="D46" s="60" t="s">
        <v>417</v>
      </c>
      <c r="E46" s="58"/>
      <c r="F46" s="58"/>
      <c r="G46" s="58"/>
      <c r="H46" s="58"/>
      <c r="I46" s="58"/>
      <c r="J46" s="58"/>
      <c r="K46" s="58"/>
      <c r="L46" s="61"/>
      <c r="M46" s="67"/>
      <c r="N46" s="3">
        <v>468</v>
      </c>
      <c r="O46" s="4">
        <v>1.5</v>
      </c>
      <c r="P46" s="68">
        <f>(N46*O46)+M46</f>
        <v>702</v>
      </c>
      <c r="Q46" s="7"/>
      <c r="R46" s="7"/>
      <c r="S46" s="7"/>
      <c r="T46" s="7"/>
    </row>
    <row r="47" spans="1:20" ht="18" customHeight="1" x14ac:dyDescent="0.25">
      <c r="A47" s="75" t="s">
        <v>220</v>
      </c>
      <c r="B47" s="2" t="s">
        <v>26</v>
      </c>
      <c r="C47" s="76" t="s">
        <v>221</v>
      </c>
      <c r="D47" s="60" t="s">
        <v>415</v>
      </c>
      <c r="E47" s="58"/>
      <c r="F47" s="58"/>
      <c r="G47" s="58"/>
      <c r="H47" s="58"/>
      <c r="I47" s="58"/>
      <c r="J47" s="58"/>
      <c r="K47" s="58"/>
      <c r="L47" s="61"/>
      <c r="M47" s="67"/>
      <c r="N47" s="8">
        <v>234</v>
      </c>
      <c r="O47" s="9">
        <v>1</v>
      </c>
      <c r="P47" s="68">
        <f>(N47*O47)+M47</f>
        <v>234</v>
      </c>
      <c r="Q47" s="7"/>
      <c r="R47" s="7"/>
      <c r="S47" s="7"/>
    </row>
    <row r="48" spans="1:20" ht="18" customHeight="1" x14ac:dyDescent="0.25">
      <c r="A48" s="75" t="s">
        <v>222</v>
      </c>
      <c r="B48" s="2" t="s">
        <v>41</v>
      </c>
      <c r="C48" s="76" t="s">
        <v>223</v>
      </c>
      <c r="D48" s="60" t="s">
        <v>415</v>
      </c>
      <c r="E48" s="58"/>
      <c r="F48" s="58"/>
      <c r="G48" s="58"/>
      <c r="H48" s="58"/>
      <c r="I48" s="58"/>
      <c r="J48" s="58"/>
      <c r="K48" s="58"/>
      <c r="L48" s="61"/>
      <c r="M48" s="67"/>
      <c r="N48" s="8">
        <v>234</v>
      </c>
      <c r="O48" s="9">
        <v>3</v>
      </c>
      <c r="P48" s="68">
        <f>(N48*O48)+M48</f>
        <v>702</v>
      </c>
      <c r="Q48" s="7"/>
      <c r="R48" s="7"/>
      <c r="S48" s="7"/>
      <c r="T48" s="7"/>
    </row>
    <row r="49" spans="1:25" ht="18" customHeight="1" x14ac:dyDescent="0.25">
      <c r="A49" s="75" t="s">
        <v>220</v>
      </c>
      <c r="B49" s="2" t="s">
        <v>26</v>
      </c>
      <c r="C49" s="76" t="s">
        <v>221</v>
      </c>
      <c r="D49" s="62" t="s">
        <v>17</v>
      </c>
      <c r="E49" s="59"/>
      <c r="F49" s="59" t="s">
        <v>17</v>
      </c>
      <c r="G49" s="59"/>
      <c r="H49" s="59" t="s">
        <v>17</v>
      </c>
      <c r="I49" s="59"/>
      <c r="J49" s="59" t="s">
        <v>17</v>
      </c>
      <c r="K49" s="59"/>
      <c r="L49" s="63"/>
      <c r="M49" s="67">
        <v>327</v>
      </c>
      <c r="N49" s="8"/>
      <c r="O49" s="9">
        <v>1</v>
      </c>
      <c r="P49" s="68">
        <f>(N49*O49)+M49</f>
        <v>327</v>
      </c>
      <c r="Q49" s="7"/>
      <c r="R49" s="7"/>
      <c r="S49" s="7"/>
      <c r="T49" s="7"/>
    </row>
    <row r="50" spans="1:25" ht="18" customHeight="1" x14ac:dyDescent="0.25">
      <c r="A50" s="75" t="s">
        <v>35</v>
      </c>
      <c r="B50" s="2" t="s">
        <v>26</v>
      </c>
      <c r="C50" s="76" t="s">
        <v>225</v>
      </c>
      <c r="D50" s="62" t="s">
        <v>25</v>
      </c>
      <c r="E50" s="59" t="s">
        <v>134</v>
      </c>
      <c r="F50" s="59" t="s">
        <v>15</v>
      </c>
      <c r="G50" s="59" t="s">
        <v>135</v>
      </c>
      <c r="H50" s="59" t="s">
        <v>15</v>
      </c>
      <c r="I50" s="59" t="s">
        <v>136</v>
      </c>
      <c r="J50" s="59" t="s">
        <v>120</v>
      </c>
      <c r="K50" s="59" t="s">
        <v>137</v>
      </c>
      <c r="L50" s="63">
        <v>2171.67</v>
      </c>
      <c r="M50" s="67">
        <v>163</v>
      </c>
      <c r="N50" s="3">
        <v>468</v>
      </c>
      <c r="O50" s="4">
        <v>1</v>
      </c>
      <c r="P50" s="68">
        <f t="shared" ref="P50" si="2">(N50*O50)+M50</f>
        <v>631</v>
      </c>
      <c r="Q50" s="7"/>
      <c r="R50" s="7"/>
      <c r="S50" s="7"/>
      <c r="T50" s="7"/>
    </row>
    <row r="51" spans="1:25" ht="18" customHeight="1" x14ac:dyDescent="0.25">
      <c r="A51" s="75" t="s">
        <v>30</v>
      </c>
      <c r="B51" s="2" t="s">
        <v>26</v>
      </c>
      <c r="C51" s="76" t="s">
        <v>230</v>
      </c>
      <c r="D51" s="62" t="s">
        <v>17</v>
      </c>
      <c r="E51" s="59" t="s">
        <v>226</v>
      </c>
      <c r="F51" s="59" t="s">
        <v>127</v>
      </c>
      <c r="G51" s="59" t="s">
        <v>227</v>
      </c>
      <c r="H51" s="59" t="s">
        <v>19</v>
      </c>
      <c r="I51" s="59" t="s">
        <v>228</v>
      </c>
      <c r="J51" s="59" t="s">
        <v>120</v>
      </c>
      <c r="K51" s="59" t="s">
        <v>229</v>
      </c>
      <c r="L51" s="63">
        <v>954.03</v>
      </c>
      <c r="M51" s="67">
        <v>327</v>
      </c>
      <c r="N51" s="3">
        <v>468</v>
      </c>
      <c r="O51" s="4">
        <v>0.5</v>
      </c>
      <c r="P51" s="68">
        <f t="shared" ref="P51" si="3">(N51*O51)+M51</f>
        <v>561</v>
      </c>
      <c r="Q51" s="7"/>
      <c r="R51" s="7"/>
      <c r="S51" s="7"/>
      <c r="T51" s="7"/>
    </row>
    <row r="52" spans="1:25" ht="18" customHeight="1" x14ac:dyDescent="0.25">
      <c r="A52" s="75" t="s">
        <v>38</v>
      </c>
      <c r="B52" s="2" t="s">
        <v>26</v>
      </c>
      <c r="C52" s="76" t="s">
        <v>230</v>
      </c>
      <c r="D52" s="62" t="s">
        <v>15</v>
      </c>
      <c r="E52" s="59" t="s">
        <v>231</v>
      </c>
      <c r="F52" s="59" t="s">
        <v>127</v>
      </c>
      <c r="G52" s="59" t="s">
        <v>232</v>
      </c>
      <c r="H52" s="59" t="s">
        <v>127</v>
      </c>
      <c r="I52" s="59"/>
      <c r="J52" s="59" t="s">
        <v>15</v>
      </c>
      <c r="K52" s="59"/>
      <c r="L52" s="63">
        <v>968.29</v>
      </c>
      <c r="M52" s="67">
        <v>327</v>
      </c>
      <c r="N52" s="3">
        <v>468</v>
      </c>
      <c r="O52" s="4">
        <v>1.5</v>
      </c>
      <c r="P52" s="68">
        <f t="shared" ref="P52" si="4">(N52*O52)+M52</f>
        <v>1029</v>
      </c>
      <c r="Q52" s="7"/>
      <c r="R52" s="7"/>
      <c r="S52" s="7"/>
      <c r="T52" s="7"/>
    </row>
    <row r="53" spans="1:25" ht="18" customHeight="1" x14ac:dyDescent="0.25">
      <c r="A53" s="75" t="s">
        <v>235</v>
      </c>
      <c r="B53" s="2" t="s">
        <v>41</v>
      </c>
      <c r="C53" s="76" t="s">
        <v>233</v>
      </c>
      <c r="D53" s="62" t="s">
        <v>16</v>
      </c>
      <c r="E53" s="59" t="s">
        <v>255</v>
      </c>
      <c r="F53" s="59" t="s">
        <v>15</v>
      </c>
      <c r="G53" s="59" t="s">
        <v>256</v>
      </c>
      <c r="H53" s="59" t="s">
        <v>15</v>
      </c>
      <c r="I53" s="59" t="s">
        <v>257</v>
      </c>
      <c r="J53" s="59" t="s">
        <v>16</v>
      </c>
      <c r="K53" s="59" t="s">
        <v>258</v>
      </c>
      <c r="L53" s="63">
        <v>2635.87</v>
      </c>
      <c r="M53" s="67">
        <v>327</v>
      </c>
      <c r="N53" s="3">
        <v>468</v>
      </c>
      <c r="O53" s="4">
        <v>2.5</v>
      </c>
      <c r="P53" s="68">
        <f>(N53*O53)+M53</f>
        <v>1497</v>
      </c>
      <c r="Q53" s="7"/>
      <c r="R53" s="7"/>
      <c r="S53" s="7"/>
      <c r="T53" s="7"/>
    </row>
    <row r="54" spans="1:25" ht="18" customHeight="1" x14ac:dyDescent="0.25">
      <c r="A54" s="75" t="s">
        <v>236</v>
      </c>
      <c r="B54" s="2" t="s">
        <v>41</v>
      </c>
      <c r="C54" s="76" t="s">
        <v>233</v>
      </c>
      <c r="D54" s="62" t="s">
        <v>237</v>
      </c>
      <c r="E54" s="59" t="s">
        <v>251</v>
      </c>
      <c r="F54" s="59" t="s">
        <v>15</v>
      </c>
      <c r="G54" s="59" t="s">
        <v>252</v>
      </c>
      <c r="H54" s="59" t="s">
        <v>15</v>
      </c>
      <c r="I54" s="59" t="s">
        <v>253</v>
      </c>
      <c r="J54" s="59" t="s">
        <v>237</v>
      </c>
      <c r="K54" s="59" t="s">
        <v>254</v>
      </c>
      <c r="L54" s="63">
        <v>1407.14</v>
      </c>
      <c r="M54" s="67">
        <v>327</v>
      </c>
      <c r="N54" s="3">
        <v>468</v>
      </c>
      <c r="O54" s="4">
        <v>2.5</v>
      </c>
      <c r="P54" s="68">
        <f>(N54*O54)+M54</f>
        <v>1497</v>
      </c>
      <c r="Q54" s="7"/>
      <c r="R54" s="7"/>
      <c r="S54" s="7"/>
      <c r="T54" s="7"/>
    </row>
    <row r="55" spans="1:25" ht="18" customHeight="1" x14ac:dyDescent="0.25">
      <c r="A55" s="75" t="s">
        <v>246</v>
      </c>
      <c r="B55" s="2" t="s">
        <v>41</v>
      </c>
      <c r="C55" s="76" t="s">
        <v>233</v>
      </c>
      <c r="D55" s="62" t="s">
        <v>23</v>
      </c>
      <c r="E55" s="59" t="s">
        <v>247</v>
      </c>
      <c r="F55" s="59" t="s">
        <v>15</v>
      </c>
      <c r="G55" s="59" t="s">
        <v>248</v>
      </c>
      <c r="H55" s="59" t="s">
        <v>15</v>
      </c>
      <c r="I55" s="59" t="s">
        <v>249</v>
      </c>
      <c r="J55" s="59" t="s">
        <v>23</v>
      </c>
      <c r="K55" s="59" t="s">
        <v>250</v>
      </c>
      <c r="L55" s="63">
        <v>1300.8</v>
      </c>
      <c r="M55" s="67">
        <v>327</v>
      </c>
      <c r="N55" s="3">
        <v>468</v>
      </c>
      <c r="O55" s="4">
        <v>2.5</v>
      </c>
      <c r="P55" s="68">
        <f>(N55*O55)+M55</f>
        <v>1497</v>
      </c>
      <c r="Q55" s="7"/>
      <c r="R55" s="7"/>
      <c r="S55" s="7"/>
      <c r="T55" s="7"/>
    </row>
    <row r="56" spans="1:25" ht="18" customHeight="1" x14ac:dyDescent="0.25">
      <c r="A56" s="75" t="s">
        <v>47</v>
      </c>
      <c r="B56" s="2" t="s">
        <v>41</v>
      </c>
      <c r="C56" s="76" t="s">
        <v>233</v>
      </c>
      <c r="D56" s="62" t="s">
        <v>27</v>
      </c>
      <c r="E56" s="59" t="s">
        <v>242</v>
      </c>
      <c r="F56" s="59" t="s">
        <v>15</v>
      </c>
      <c r="G56" s="59" t="s">
        <v>243</v>
      </c>
      <c r="H56" s="59" t="s">
        <v>15</v>
      </c>
      <c r="I56" s="59" t="s">
        <v>244</v>
      </c>
      <c r="J56" s="59" t="s">
        <v>27</v>
      </c>
      <c r="K56" s="59" t="s">
        <v>245</v>
      </c>
      <c r="L56" s="63">
        <v>1289.69</v>
      </c>
      <c r="M56" s="67">
        <v>327</v>
      </c>
      <c r="N56" s="3">
        <v>468</v>
      </c>
      <c r="O56" s="4">
        <v>2.5</v>
      </c>
      <c r="P56" s="68">
        <f>(N56*O56)+M56</f>
        <v>1497</v>
      </c>
      <c r="Q56" s="7"/>
      <c r="R56" s="7"/>
      <c r="S56" s="7"/>
      <c r="T56" s="7"/>
    </row>
    <row r="57" spans="1:25" ht="18" customHeight="1" x14ac:dyDescent="0.25">
      <c r="A57" s="75" t="s">
        <v>234</v>
      </c>
      <c r="B57" s="2" t="s">
        <v>26</v>
      </c>
      <c r="C57" s="76" t="s">
        <v>233</v>
      </c>
      <c r="D57" s="62" t="s">
        <v>27</v>
      </c>
      <c r="E57" s="59" t="s">
        <v>238</v>
      </c>
      <c r="F57" s="59" t="s">
        <v>15</v>
      </c>
      <c r="G57" s="59" t="s">
        <v>239</v>
      </c>
      <c r="H57" s="59" t="s">
        <v>15</v>
      </c>
      <c r="I57" s="59" t="s">
        <v>240</v>
      </c>
      <c r="J57" s="59" t="s">
        <v>27</v>
      </c>
      <c r="K57" s="59" t="s">
        <v>241</v>
      </c>
      <c r="L57" s="63">
        <v>909.09</v>
      </c>
      <c r="M57" s="67">
        <v>327</v>
      </c>
      <c r="N57" s="3">
        <v>468</v>
      </c>
      <c r="O57" s="4">
        <v>2.5</v>
      </c>
      <c r="P57" s="68">
        <f>(N57*O57)+M57</f>
        <v>1497</v>
      </c>
      <c r="Q57" s="7"/>
      <c r="R57" s="7"/>
      <c r="S57" s="7"/>
      <c r="T57" s="7"/>
    </row>
    <row r="58" spans="1:25" ht="18" customHeight="1" x14ac:dyDescent="0.25">
      <c r="A58" s="75" t="s">
        <v>38</v>
      </c>
      <c r="B58" s="2" t="s">
        <v>26</v>
      </c>
      <c r="C58" s="76" t="s">
        <v>259</v>
      </c>
      <c r="D58" s="60" t="s">
        <v>415</v>
      </c>
      <c r="E58" s="58"/>
      <c r="F58" s="58"/>
      <c r="G58" s="58"/>
      <c r="H58" s="58"/>
      <c r="I58" s="58"/>
      <c r="J58" s="58"/>
      <c r="K58" s="58"/>
      <c r="L58" s="61"/>
      <c r="M58" s="67"/>
      <c r="N58" s="3">
        <v>117</v>
      </c>
      <c r="O58" s="4">
        <v>1</v>
      </c>
      <c r="P58" s="68">
        <f t="shared" ref="P58" si="5">(N58*O58)+M58</f>
        <v>117</v>
      </c>
      <c r="Q58" s="7"/>
      <c r="R58" s="7"/>
      <c r="S58" s="7"/>
      <c r="T58" s="7"/>
    </row>
    <row r="59" spans="1:25" ht="18" customHeight="1" x14ac:dyDescent="0.25">
      <c r="A59" s="75" t="s">
        <v>260</v>
      </c>
      <c r="B59" s="2" t="s">
        <v>26</v>
      </c>
      <c r="C59" s="76" t="s">
        <v>262</v>
      </c>
      <c r="D59" s="62" t="s">
        <v>22</v>
      </c>
      <c r="E59" s="59" t="s">
        <v>263</v>
      </c>
      <c r="F59" s="59" t="s">
        <v>15</v>
      </c>
      <c r="G59" s="59" t="s">
        <v>264</v>
      </c>
      <c r="H59" s="59" t="s">
        <v>15</v>
      </c>
      <c r="I59" s="59" t="s">
        <v>265</v>
      </c>
      <c r="J59" s="59" t="s">
        <v>22</v>
      </c>
      <c r="K59" s="59" t="s">
        <v>266</v>
      </c>
      <c r="L59" s="63">
        <v>513.79</v>
      </c>
      <c r="M59" s="67">
        <v>327</v>
      </c>
      <c r="N59" s="3">
        <v>468</v>
      </c>
      <c r="O59" s="4">
        <v>1.5</v>
      </c>
      <c r="P59" s="68">
        <f>(N59*O59)+M59</f>
        <v>1029</v>
      </c>
      <c r="Q59" s="7"/>
      <c r="R59" s="7"/>
      <c r="S59" s="7"/>
      <c r="T59" s="7"/>
      <c r="U59" s="7"/>
    </row>
    <row r="60" spans="1:25" ht="18" customHeight="1" x14ac:dyDescent="0.25">
      <c r="A60" s="75" t="s">
        <v>39</v>
      </c>
      <c r="B60" s="2" t="s">
        <v>26</v>
      </c>
      <c r="C60" s="76" t="s">
        <v>262</v>
      </c>
      <c r="D60" s="62" t="s">
        <v>18</v>
      </c>
      <c r="E60" s="59" t="s">
        <v>267</v>
      </c>
      <c r="F60" s="59" t="s">
        <v>15</v>
      </c>
      <c r="G60" s="59" t="s">
        <v>268</v>
      </c>
      <c r="H60" s="59" t="s">
        <v>15</v>
      </c>
      <c r="I60" s="59" t="s">
        <v>269</v>
      </c>
      <c r="J60" s="59" t="s">
        <v>18</v>
      </c>
      <c r="K60" s="59" t="s">
        <v>270</v>
      </c>
      <c r="L60" s="63">
        <v>2113.37</v>
      </c>
      <c r="M60" s="67"/>
      <c r="N60" s="3">
        <v>468</v>
      </c>
      <c r="O60" s="4">
        <v>1.5</v>
      </c>
      <c r="P60" s="68">
        <f>(N60*O60)+M60</f>
        <v>702</v>
      </c>
      <c r="Q60" s="7"/>
      <c r="R60" s="7"/>
      <c r="S60" s="7"/>
      <c r="T60" s="7"/>
      <c r="U60" s="7"/>
    </row>
    <row r="61" spans="1:25" ht="18" customHeight="1" x14ac:dyDescent="0.25">
      <c r="A61" s="75" t="s">
        <v>191</v>
      </c>
      <c r="B61" s="2" t="s">
        <v>26</v>
      </c>
      <c r="C61" s="76" t="s">
        <v>262</v>
      </c>
      <c r="D61" s="62" t="s">
        <v>18</v>
      </c>
      <c r="E61" s="59" t="s">
        <v>267</v>
      </c>
      <c r="F61" s="59" t="s">
        <v>15</v>
      </c>
      <c r="G61" s="59" t="s">
        <v>268</v>
      </c>
      <c r="H61" s="59" t="s">
        <v>15</v>
      </c>
      <c r="I61" s="59" t="s">
        <v>269</v>
      </c>
      <c r="J61" s="59" t="s">
        <v>18</v>
      </c>
      <c r="K61" s="59" t="s">
        <v>270</v>
      </c>
      <c r="L61" s="63">
        <v>2113.37</v>
      </c>
      <c r="M61" s="67">
        <v>327</v>
      </c>
      <c r="N61" s="3">
        <v>468</v>
      </c>
      <c r="O61" s="4">
        <v>1.5</v>
      </c>
      <c r="P61" s="68">
        <f>(N61*O61)+M61</f>
        <v>1029</v>
      </c>
      <c r="Q61" s="7"/>
      <c r="R61" s="7"/>
      <c r="S61" s="7"/>
      <c r="T61" s="7"/>
      <c r="U61" s="7"/>
    </row>
    <row r="62" spans="1:25" ht="18" customHeight="1" x14ac:dyDescent="0.25">
      <c r="A62" s="75" t="s">
        <v>261</v>
      </c>
      <c r="B62" s="2" t="s">
        <v>26</v>
      </c>
      <c r="C62" s="76" t="s">
        <v>262</v>
      </c>
      <c r="D62" s="62" t="s">
        <v>19</v>
      </c>
      <c r="E62" s="59" t="s">
        <v>271</v>
      </c>
      <c r="F62" s="59" t="s">
        <v>15</v>
      </c>
      <c r="G62" s="59" t="s">
        <v>272</v>
      </c>
      <c r="H62" s="59" t="s">
        <v>15</v>
      </c>
      <c r="I62" s="59" t="s">
        <v>273</v>
      </c>
      <c r="J62" s="59" t="s">
        <v>19</v>
      </c>
      <c r="K62" s="59" t="s">
        <v>274</v>
      </c>
      <c r="L62" s="63">
        <v>1082.78</v>
      </c>
      <c r="M62" s="67">
        <v>327</v>
      </c>
      <c r="N62" s="3">
        <v>468</v>
      </c>
      <c r="O62" s="4">
        <v>1.5</v>
      </c>
      <c r="P62" s="68">
        <f>(N62*O62)+M62</f>
        <v>1029</v>
      </c>
      <c r="Q62" s="7"/>
      <c r="R62" s="7"/>
      <c r="S62" s="7"/>
      <c r="T62" s="7"/>
      <c r="U62" s="7"/>
    </row>
    <row r="63" spans="1:25" ht="18" customHeight="1" x14ac:dyDescent="0.25">
      <c r="A63" s="75" t="s">
        <v>275</v>
      </c>
      <c r="B63" s="2" t="s">
        <v>26</v>
      </c>
      <c r="C63" s="76" t="s">
        <v>276</v>
      </c>
      <c r="D63" s="62" t="s">
        <v>23</v>
      </c>
      <c r="E63" s="59" t="s">
        <v>277</v>
      </c>
      <c r="F63" s="59" t="s">
        <v>18</v>
      </c>
      <c r="G63" s="59" t="s">
        <v>278</v>
      </c>
      <c r="H63" s="59" t="s">
        <v>18</v>
      </c>
      <c r="I63" s="59" t="s">
        <v>279</v>
      </c>
      <c r="J63" s="59" t="s">
        <v>23</v>
      </c>
      <c r="K63" s="59" t="s">
        <v>280</v>
      </c>
      <c r="L63" s="63">
        <v>612.77</v>
      </c>
      <c r="M63" s="67">
        <v>327</v>
      </c>
      <c r="N63" s="3">
        <v>468</v>
      </c>
      <c r="O63" s="4">
        <v>3.5</v>
      </c>
      <c r="P63" s="68">
        <f>(N63*O63)+M63</f>
        <v>1965</v>
      </c>
      <c r="Q63" s="7"/>
      <c r="R63" s="7"/>
      <c r="S63" s="7"/>
      <c r="T63" s="7"/>
      <c r="U63" s="7"/>
      <c r="V63" s="7"/>
      <c r="W63" s="7"/>
      <c r="X63" s="7"/>
      <c r="Y63" s="7"/>
    </row>
    <row r="64" spans="1:25" ht="18" customHeight="1" x14ac:dyDescent="0.25">
      <c r="A64" s="75" t="s">
        <v>185</v>
      </c>
      <c r="B64" s="2" t="s">
        <v>192</v>
      </c>
      <c r="C64" s="76" t="s">
        <v>318</v>
      </c>
      <c r="D64" s="60" t="s">
        <v>415</v>
      </c>
      <c r="E64" s="58"/>
      <c r="F64" s="58"/>
      <c r="G64" s="58"/>
      <c r="H64" s="58"/>
      <c r="I64" s="58"/>
      <c r="J64" s="58"/>
      <c r="K64" s="58"/>
      <c r="L64" s="61"/>
      <c r="M64" s="67">
        <v>2</v>
      </c>
      <c r="N64" s="3">
        <v>234</v>
      </c>
      <c r="O64" s="4">
        <v>2</v>
      </c>
      <c r="P64" s="68">
        <f>N64*O64</f>
        <v>468</v>
      </c>
      <c r="Q64" s="7"/>
      <c r="R64" s="7"/>
      <c r="S64" s="7"/>
      <c r="T64" s="7"/>
      <c r="U64" s="7"/>
      <c r="V64" s="7"/>
      <c r="W64" s="7"/>
      <c r="X64" s="7"/>
      <c r="Y64" s="7"/>
    </row>
    <row r="65" spans="1:25" ht="18" customHeight="1" x14ac:dyDescent="0.25">
      <c r="A65" s="75" t="s">
        <v>48</v>
      </c>
      <c r="B65" s="2" t="s">
        <v>192</v>
      </c>
      <c r="C65" s="76" t="s">
        <v>318</v>
      </c>
      <c r="D65" s="62" t="s">
        <v>16</v>
      </c>
      <c r="E65" s="59" t="s">
        <v>286</v>
      </c>
      <c r="F65" s="59" t="s">
        <v>15</v>
      </c>
      <c r="G65" s="59" t="s">
        <v>287</v>
      </c>
      <c r="H65" s="59" t="s">
        <v>15</v>
      </c>
      <c r="I65" s="59" t="s">
        <v>288</v>
      </c>
      <c r="J65" s="59" t="s">
        <v>16</v>
      </c>
      <c r="K65" s="59" t="s">
        <v>289</v>
      </c>
      <c r="L65" s="63">
        <v>2506.0700000000002</v>
      </c>
      <c r="M65" s="67">
        <v>327</v>
      </c>
      <c r="N65" s="3">
        <v>468</v>
      </c>
      <c r="O65" s="4">
        <v>2.5</v>
      </c>
      <c r="P65" s="68">
        <f t="shared" ref="P65:P70" si="6">(N65*O65)+M65</f>
        <v>1497</v>
      </c>
      <c r="Q65" s="7"/>
      <c r="R65" s="7"/>
      <c r="S65" s="7"/>
      <c r="T65" s="7"/>
      <c r="U65" s="7"/>
      <c r="V65" s="7"/>
      <c r="W65" s="7"/>
      <c r="X65" s="7"/>
      <c r="Y65" s="7"/>
    </row>
    <row r="66" spans="1:25" ht="18" customHeight="1" x14ac:dyDescent="0.25">
      <c r="A66" s="75" t="s">
        <v>281</v>
      </c>
      <c r="B66" s="2" t="s">
        <v>192</v>
      </c>
      <c r="C66" s="76" t="s">
        <v>318</v>
      </c>
      <c r="D66" s="62" t="s">
        <v>16</v>
      </c>
      <c r="E66" s="59" t="s">
        <v>290</v>
      </c>
      <c r="F66" s="59" t="s">
        <v>15</v>
      </c>
      <c r="G66" s="59" t="s">
        <v>291</v>
      </c>
      <c r="H66" s="59" t="s">
        <v>15</v>
      </c>
      <c r="I66" s="59" t="s">
        <v>288</v>
      </c>
      <c r="J66" s="59" t="s">
        <v>16</v>
      </c>
      <c r="K66" s="59" t="s">
        <v>289</v>
      </c>
      <c r="L66" s="63">
        <v>2012.77</v>
      </c>
      <c r="M66" s="67">
        <v>327</v>
      </c>
      <c r="N66" s="3">
        <v>468</v>
      </c>
      <c r="O66" s="4">
        <v>2.5</v>
      </c>
      <c r="P66" s="68">
        <f t="shared" si="6"/>
        <v>1497</v>
      </c>
      <c r="Q66" s="7"/>
      <c r="R66" s="7"/>
      <c r="S66" s="7"/>
      <c r="T66" s="7"/>
      <c r="U66" s="7"/>
      <c r="V66" s="7"/>
      <c r="W66" s="7"/>
      <c r="X66" s="7"/>
      <c r="Y66" s="7"/>
    </row>
    <row r="67" spans="1:25" ht="18" customHeight="1" x14ac:dyDescent="0.25">
      <c r="A67" s="75" t="s">
        <v>186</v>
      </c>
      <c r="B67" s="2" t="s">
        <v>192</v>
      </c>
      <c r="C67" s="76" t="s">
        <v>318</v>
      </c>
      <c r="D67" s="62" t="s">
        <v>18</v>
      </c>
      <c r="E67" s="59" t="s">
        <v>292</v>
      </c>
      <c r="F67" s="59" t="s">
        <v>15</v>
      </c>
      <c r="G67" s="59" t="s">
        <v>293</v>
      </c>
      <c r="H67" s="59" t="s">
        <v>15</v>
      </c>
      <c r="I67" s="59" t="s">
        <v>294</v>
      </c>
      <c r="J67" s="59" t="s">
        <v>18</v>
      </c>
      <c r="K67" s="59" t="s">
        <v>295</v>
      </c>
      <c r="L67" s="63">
        <v>1029.8699999999999</v>
      </c>
      <c r="M67" s="67">
        <v>327</v>
      </c>
      <c r="N67" s="3">
        <v>468</v>
      </c>
      <c r="O67" s="4">
        <v>2.5</v>
      </c>
      <c r="P67" s="68">
        <f t="shared" si="6"/>
        <v>1497</v>
      </c>
      <c r="Q67" s="25"/>
      <c r="R67" s="7"/>
      <c r="S67" s="7"/>
      <c r="T67" s="7"/>
      <c r="U67" s="7"/>
      <c r="V67" s="7"/>
      <c r="W67" s="7"/>
      <c r="X67" s="7"/>
      <c r="Y67" s="7"/>
    </row>
    <row r="68" spans="1:25" ht="18" customHeight="1" x14ac:dyDescent="0.25">
      <c r="A68" s="75" t="s">
        <v>282</v>
      </c>
      <c r="B68" s="2" t="s">
        <v>192</v>
      </c>
      <c r="C68" s="76" t="s">
        <v>318</v>
      </c>
      <c r="D68" s="62" t="s">
        <v>18</v>
      </c>
      <c r="E68" s="59" t="s">
        <v>296</v>
      </c>
      <c r="F68" s="59" t="s">
        <v>15</v>
      </c>
      <c r="G68" s="59" t="s">
        <v>297</v>
      </c>
      <c r="H68" s="59" t="s">
        <v>15</v>
      </c>
      <c r="I68" s="59" t="s">
        <v>298</v>
      </c>
      <c r="J68" s="59" t="s">
        <v>18</v>
      </c>
      <c r="K68" s="59" t="s">
        <v>299</v>
      </c>
      <c r="L68" s="63">
        <v>1245.28</v>
      </c>
      <c r="M68" s="67">
        <v>327</v>
      </c>
      <c r="N68" s="3">
        <v>468</v>
      </c>
      <c r="O68" s="4">
        <v>2.5</v>
      </c>
      <c r="P68" s="68">
        <f t="shared" si="6"/>
        <v>1497</v>
      </c>
      <c r="Q68" s="26"/>
      <c r="R68" s="7"/>
      <c r="S68" s="7"/>
      <c r="T68" s="7"/>
      <c r="U68" s="7"/>
      <c r="V68" s="7"/>
      <c r="W68" s="7"/>
      <c r="X68" s="7"/>
      <c r="Y68" s="7"/>
    </row>
    <row r="69" spans="1:25" ht="18" customHeight="1" x14ac:dyDescent="0.25">
      <c r="A69" s="75" t="s">
        <v>188</v>
      </c>
      <c r="B69" s="2" t="s">
        <v>192</v>
      </c>
      <c r="C69" s="76" t="s">
        <v>318</v>
      </c>
      <c r="D69" s="62" t="s">
        <v>193</v>
      </c>
      <c r="E69" s="59" t="s">
        <v>300</v>
      </c>
      <c r="F69" s="59" t="s">
        <v>15</v>
      </c>
      <c r="G69" s="59" t="s">
        <v>301</v>
      </c>
      <c r="H69" s="59" t="s">
        <v>15</v>
      </c>
      <c r="I69" s="59" t="s">
        <v>302</v>
      </c>
      <c r="J69" s="59" t="s">
        <v>193</v>
      </c>
      <c r="K69" s="59" t="s">
        <v>303</v>
      </c>
      <c r="L69" s="63">
        <v>1470.28</v>
      </c>
      <c r="M69" s="67">
        <v>327</v>
      </c>
      <c r="N69" s="3">
        <v>468</v>
      </c>
      <c r="O69" s="4">
        <v>3.5</v>
      </c>
      <c r="P69" s="68">
        <f t="shared" si="6"/>
        <v>1965</v>
      </c>
      <c r="Q69" s="5"/>
      <c r="R69" s="7"/>
      <c r="S69" s="7"/>
      <c r="T69" s="7"/>
      <c r="U69" s="7"/>
      <c r="V69" s="7"/>
      <c r="W69" s="7"/>
      <c r="X69" s="7"/>
      <c r="Y69" s="7"/>
    </row>
    <row r="70" spans="1:25" ht="18" customHeight="1" x14ac:dyDescent="0.25">
      <c r="A70" s="75" t="s">
        <v>42</v>
      </c>
      <c r="B70" s="2" t="s">
        <v>192</v>
      </c>
      <c r="C70" s="76" t="s">
        <v>318</v>
      </c>
      <c r="D70" s="62" t="s">
        <v>66</v>
      </c>
      <c r="E70" s="59" t="s">
        <v>304</v>
      </c>
      <c r="F70" s="59" t="s">
        <v>15</v>
      </c>
      <c r="G70" s="59" t="s">
        <v>305</v>
      </c>
      <c r="H70" s="59" t="s">
        <v>15</v>
      </c>
      <c r="I70" s="59" t="s">
        <v>306</v>
      </c>
      <c r="J70" s="59" t="s">
        <v>66</v>
      </c>
      <c r="K70" s="59" t="s">
        <v>307</v>
      </c>
      <c r="L70" s="63">
        <v>3227.86</v>
      </c>
      <c r="M70" s="67">
        <v>327</v>
      </c>
      <c r="N70" s="3">
        <v>468</v>
      </c>
      <c r="O70" s="4">
        <v>2.5</v>
      </c>
      <c r="P70" s="68">
        <f t="shared" si="6"/>
        <v>1497</v>
      </c>
      <c r="Q70" s="7"/>
      <c r="R70" s="7"/>
      <c r="S70" s="7"/>
      <c r="T70" s="7"/>
      <c r="U70" s="7"/>
      <c r="V70" s="7"/>
      <c r="W70" s="7"/>
      <c r="X70" s="7"/>
      <c r="Y70" s="7"/>
    </row>
    <row r="71" spans="1:25" ht="18" customHeight="1" x14ac:dyDescent="0.25">
      <c r="A71" s="75" t="s">
        <v>283</v>
      </c>
      <c r="B71" s="2" t="s">
        <v>192</v>
      </c>
      <c r="C71" s="76" t="s">
        <v>318</v>
      </c>
      <c r="D71" s="62" t="s">
        <v>284</v>
      </c>
      <c r="E71" s="59" t="s">
        <v>308</v>
      </c>
      <c r="F71" s="59" t="s">
        <v>15</v>
      </c>
      <c r="G71" s="59" t="s">
        <v>309</v>
      </c>
      <c r="H71" s="59" t="s">
        <v>15</v>
      </c>
      <c r="I71" s="59" t="s">
        <v>306</v>
      </c>
      <c r="J71" s="59" t="s">
        <v>284</v>
      </c>
      <c r="K71" s="59" t="s">
        <v>310</v>
      </c>
      <c r="L71" s="63">
        <v>1677.96</v>
      </c>
      <c r="M71" s="67">
        <v>327</v>
      </c>
      <c r="N71" s="3">
        <v>468</v>
      </c>
      <c r="O71" s="4">
        <v>2.5</v>
      </c>
      <c r="P71" s="68">
        <f t="shared" ref="P71:P73" si="7">(N71*O71)+M71</f>
        <v>1497</v>
      </c>
      <c r="Q71" s="7"/>
      <c r="R71" s="7"/>
      <c r="S71" s="7"/>
      <c r="T71" s="7"/>
      <c r="U71" s="7"/>
      <c r="V71" s="7"/>
      <c r="W71" s="7"/>
      <c r="X71" s="7"/>
      <c r="Y71" s="7"/>
    </row>
    <row r="72" spans="1:25" ht="18" customHeight="1" x14ac:dyDescent="0.25">
      <c r="A72" s="77" t="s">
        <v>190</v>
      </c>
      <c r="B72" s="2" t="s">
        <v>192</v>
      </c>
      <c r="C72" s="76" t="s">
        <v>318</v>
      </c>
      <c r="D72" s="62" t="s">
        <v>23</v>
      </c>
      <c r="E72" s="59" t="s">
        <v>311</v>
      </c>
      <c r="F72" s="59" t="s">
        <v>15</v>
      </c>
      <c r="G72" s="59" t="s">
        <v>291</v>
      </c>
      <c r="H72" s="59" t="s">
        <v>15</v>
      </c>
      <c r="I72" s="59" t="s">
        <v>312</v>
      </c>
      <c r="J72" s="59" t="s">
        <v>23</v>
      </c>
      <c r="K72" s="59" t="s">
        <v>313</v>
      </c>
      <c r="L72" s="63">
        <v>924.72</v>
      </c>
      <c r="M72" s="67">
        <v>327</v>
      </c>
      <c r="N72" s="3">
        <v>468</v>
      </c>
      <c r="O72" s="4">
        <v>3.5</v>
      </c>
      <c r="P72" s="68">
        <f t="shared" si="7"/>
        <v>1965</v>
      </c>
      <c r="Q72" s="7"/>
      <c r="R72" s="7"/>
      <c r="S72" s="7"/>
      <c r="T72" s="7"/>
      <c r="U72" s="7"/>
      <c r="V72" s="7"/>
      <c r="W72" s="7"/>
      <c r="X72" s="7"/>
      <c r="Y72" s="7"/>
    </row>
    <row r="73" spans="1:25" ht="18" customHeight="1" x14ac:dyDescent="0.25">
      <c r="A73" s="75" t="s">
        <v>189</v>
      </c>
      <c r="B73" s="2" t="s">
        <v>192</v>
      </c>
      <c r="C73" s="76" t="s">
        <v>318</v>
      </c>
      <c r="D73" s="62" t="s">
        <v>27</v>
      </c>
      <c r="E73" s="59" t="s">
        <v>314</v>
      </c>
      <c r="F73" s="59" t="s">
        <v>15</v>
      </c>
      <c r="G73" s="59" t="s">
        <v>315</v>
      </c>
      <c r="H73" s="59" t="s">
        <v>15</v>
      </c>
      <c r="I73" s="59" t="s">
        <v>316</v>
      </c>
      <c r="J73" s="59" t="s">
        <v>27</v>
      </c>
      <c r="K73" s="59" t="s">
        <v>317</v>
      </c>
      <c r="L73" s="63">
        <v>880.49</v>
      </c>
      <c r="M73" s="67">
        <v>327</v>
      </c>
      <c r="N73" s="3">
        <v>468</v>
      </c>
      <c r="O73" s="4">
        <v>1.5</v>
      </c>
      <c r="P73" s="68">
        <f t="shared" si="7"/>
        <v>1029</v>
      </c>
      <c r="Q73" s="7"/>
      <c r="R73" s="7"/>
      <c r="S73" s="7"/>
      <c r="T73" s="7"/>
      <c r="U73" s="7"/>
      <c r="V73" s="7"/>
      <c r="W73" s="7"/>
      <c r="X73" s="7"/>
      <c r="Y73" s="7"/>
    </row>
    <row r="74" spans="1:25" ht="18" customHeight="1" x14ac:dyDescent="0.25">
      <c r="A74" s="75" t="s">
        <v>39</v>
      </c>
      <c r="B74" s="2" t="s">
        <v>26</v>
      </c>
      <c r="C74" s="76" t="s">
        <v>285</v>
      </c>
      <c r="D74" s="62" t="s">
        <v>18</v>
      </c>
      <c r="E74" s="59" t="s">
        <v>343</v>
      </c>
      <c r="F74" s="59" t="s">
        <v>15</v>
      </c>
      <c r="G74" s="59" t="s">
        <v>344</v>
      </c>
      <c r="H74" s="59" t="s">
        <v>15</v>
      </c>
      <c r="I74" s="59" t="s">
        <v>345</v>
      </c>
      <c r="J74" s="59" t="s">
        <v>18</v>
      </c>
      <c r="K74" s="59" t="s">
        <v>346</v>
      </c>
      <c r="L74" s="63">
        <v>2555.6799999999998</v>
      </c>
      <c r="M74" s="67"/>
      <c r="N74" s="3">
        <v>468</v>
      </c>
      <c r="O74" s="4">
        <v>3.5</v>
      </c>
      <c r="P74" s="68">
        <f>N74*O74</f>
        <v>1638</v>
      </c>
      <c r="Q74" s="7"/>
      <c r="R74" s="7"/>
      <c r="S74" s="7"/>
      <c r="T74" s="7"/>
      <c r="U74" s="7"/>
      <c r="V74" s="7"/>
      <c r="W74" s="7"/>
      <c r="X74" s="7"/>
      <c r="Y74" s="7"/>
    </row>
    <row r="75" spans="1:25" ht="18" customHeight="1" x14ac:dyDescent="0.25">
      <c r="A75" s="75" t="s">
        <v>319</v>
      </c>
      <c r="B75" s="2" t="s">
        <v>192</v>
      </c>
      <c r="C75" s="76" t="s">
        <v>323</v>
      </c>
      <c r="D75" s="62" t="s">
        <v>16</v>
      </c>
      <c r="E75" s="59" t="s">
        <v>324</v>
      </c>
      <c r="F75" s="59" t="s">
        <v>15</v>
      </c>
      <c r="G75" s="59" t="s">
        <v>325</v>
      </c>
      <c r="H75" s="59" t="s">
        <v>15</v>
      </c>
      <c r="I75" s="59" t="s">
        <v>326</v>
      </c>
      <c r="J75" s="59" t="s">
        <v>16</v>
      </c>
      <c r="K75" s="59" t="s">
        <v>327</v>
      </c>
      <c r="L75" s="63">
        <v>2691.97</v>
      </c>
      <c r="M75" s="67">
        <v>327</v>
      </c>
      <c r="N75" s="3">
        <v>468</v>
      </c>
      <c r="O75" s="4">
        <v>3.5</v>
      </c>
      <c r="P75" s="68">
        <f>(N75*O75)+M75</f>
        <v>1965</v>
      </c>
      <c r="Q75" s="7"/>
      <c r="R75" s="7"/>
      <c r="S75" s="7"/>
      <c r="T75" s="7"/>
      <c r="U75" s="7"/>
      <c r="V75" s="7"/>
      <c r="W75" s="7"/>
      <c r="X75" s="7"/>
      <c r="Y75" s="7"/>
    </row>
    <row r="76" spans="1:25" ht="18" customHeight="1" x14ac:dyDescent="0.25">
      <c r="A76" s="75" t="s">
        <v>320</v>
      </c>
      <c r="B76" s="2" t="s">
        <v>192</v>
      </c>
      <c r="C76" s="76" t="s">
        <v>323</v>
      </c>
      <c r="D76" s="62" t="s">
        <v>16</v>
      </c>
      <c r="E76" s="59" t="s">
        <v>328</v>
      </c>
      <c r="F76" s="59" t="s">
        <v>15</v>
      </c>
      <c r="G76" s="59" t="s">
        <v>329</v>
      </c>
      <c r="H76" s="59" t="s">
        <v>15</v>
      </c>
      <c r="I76" s="59" t="s">
        <v>330</v>
      </c>
      <c r="J76" s="59" t="s">
        <v>16</v>
      </c>
      <c r="K76" s="59" t="s">
        <v>331</v>
      </c>
      <c r="L76" s="63">
        <v>1391.99</v>
      </c>
      <c r="M76" s="67">
        <v>327</v>
      </c>
      <c r="N76" s="3">
        <v>468</v>
      </c>
      <c r="O76" s="4">
        <v>3.5</v>
      </c>
      <c r="P76" s="68">
        <f t="shared" ref="P76:P79" si="8">(N76*O76)+M76</f>
        <v>1965</v>
      </c>
      <c r="Q76" s="7"/>
      <c r="R76" s="7"/>
      <c r="S76" s="7"/>
      <c r="T76" s="7"/>
      <c r="U76" s="7"/>
      <c r="V76" s="7"/>
      <c r="W76" s="7"/>
      <c r="X76" s="7"/>
      <c r="Y76" s="7"/>
    </row>
    <row r="77" spans="1:25" ht="18" customHeight="1" x14ac:dyDescent="0.25">
      <c r="A77" s="75" t="s">
        <v>342</v>
      </c>
      <c r="B77" s="2" t="s">
        <v>192</v>
      </c>
      <c r="C77" s="76" t="s">
        <v>323</v>
      </c>
      <c r="D77" s="62" t="s">
        <v>18</v>
      </c>
      <c r="E77" s="59" t="s">
        <v>355</v>
      </c>
      <c r="F77" s="59" t="s">
        <v>15</v>
      </c>
      <c r="G77" s="59" t="s">
        <v>356</v>
      </c>
      <c r="H77" s="59" t="s">
        <v>15</v>
      </c>
      <c r="I77" s="59" t="s">
        <v>357</v>
      </c>
      <c r="J77" s="59" t="s">
        <v>18</v>
      </c>
      <c r="K77" s="59" t="s">
        <v>358</v>
      </c>
      <c r="L77" s="63">
        <v>1166.49</v>
      </c>
      <c r="M77" s="67">
        <v>327</v>
      </c>
      <c r="N77" s="3">
        <v>468</v>
      </c>
      <c r="O77" s="4">
        <v>2.5</v>
      </c>
      <c r="P77" s="68">
        <f t="shared" si="8"/>
        <v>1497</v>
      </c>
      <c r="Q77" s="7"/>
      <c r="R77" s="7"/>
      <c r="S77" s="7"/>
      <c r="T77" s="7"/>
      <c r="U77" s="7"/>
      <c r="V77" s="7"/>
      <c r="W77" s="7"/>
      <c r="X77" s="7"/>
      <c r="Y77" s="7"/>
    </row>
    <row r="78" spans="1:25" ht="18" customHeight="1" x14ac:dyDescent="0.25">
      <c r="A78" s="75" t="s">
        <v>321</v>
      </c>
      <c r="B78" s="2" t="s">
        <v>192</v>
      </c>
      <c r="C78" s="76" t="s">
        <v>323</v>
      </c>
      <c r="D78" s="62" t="s">
        <v>20</v>
      </c>
      <c r="E78" s="59" t="s">
        <v>332</v>
      </c>
      <c r="F78" s="59" t="s">
        <v>15</v>
      </c>
      <c r="G78" s="59" t="s">
        <v>333</v>
      </c>
      <c r="H78" s="59" t="s">
        <v>15</v>
      </c>
      <c r="I78" s="59" t="s">
        <v>334</v>
      </c>
      <c r="J78" s="59" t="s">
        <v>20</v>
      </c>
      <c r="K78" s="59" t="s">
        <v>335</v>
      </c>
      <c r="L78" s="63">
        <v>980.48</v>
      </c>
      <c r="M78" s="67">
        <v>327</v>
      </c>
      <c r="N78" s="3">
        <v>468</v>
      </c>
      <c r="O78" s="4">
        <v>4.5</v>
      </c>
      <c r="P78" s="68">
        <f t="shared" si="8"/>
        <v>2433</v>
      </c>
      <c r="Q78" s="7"/>
      <c r="R78" s="7"/>
      <c r="S78" s="7"/>
      <c r="T78" s="7"/>
      <c r="U78" s="7"/>
      <c r="V78" s="7"/>
      <c r="W78" s="7"/>
      <c r="X78" s="7"/>
      <c r="Y78" s="7"/>
    </row>
    <row r="79" spans="1:25" ht="18" customHeight="1" x14ac:dyDescent="0.25">
      <c r="A79" s="75" t="s">
        <v>322</v>
      </c>
      <c r="B79" s="2" t="s">
        <v>26</v>
      </c>
      <c r="C79" s="76" t="s">
        <v>323</v>
      </c>
      <c r="D79" s="62" t="s">
        <v>20</v>
      </c>
      <c r="E79" s="59" t="s">
        <v>336</v>
      </c>
      <c r="F79" s="59" t="s">
        <v>15</v>
      </c>
      <c r="G79" s="59" t="s">
        <v>337</v>
      </c>
      <c r="H79" s="59" t="s">
        <v>15</v>
      </c>
      <c r="I79" s="59" t="s">
        <v>338</v>
      </c>
      <c r="J79" s="59" t="s">
        <v>20</v>
      </c>
      <c r="K79" s="59" t="s">
        <v>339</v>
      </c>
      <c r="L79" s="63">
        <v>980.48</v>
      </c>
      <c r="M79" s="67">
        <v>327</v>
      </c>
      <c r="N79" s="3">
        <v>468</v>
      </c>
      <c r="O79" s="4">
        <v>4.5</v>
      </c>
      <c r="P79" s="68">
        <f t="shared" si="8"/>
        <v>2433</v>
      </c>
      <c r="Q79" s="7"/>
      <c r="R79" s="7"/>
      <c r="S79" s="7"/>
      <c r="T79" s="7"/>
      <c r="U79" s="7"/>
      <c r="V79" s="7"/>
      <c r="W79" s="7"/>
      <c r="X79" s="7"/>
      <c r="Y79" s="7"/>
    </row>
    <row r="80" spans="1:25" ht="18" customHeight="1" x14ac:dyDescent="0.25">
      <c r="A80" s="75" t="s">
        <v>7</v>
      </c>
      <c r="B80" s="2" t="s">
        <v>26</v>
      </c>
      <c r="C80" s="76" t="s">
        <v>340</v>
      </c>
      <c r="D80" s="62" t="s">
        <v>16</v>
      </c>
      <c r="E80" s="59" t="s">
        <v>349</v>
      </c>
      <c r="F80" s="59" t="s">
        <v>15</v>
      </c>
      <c r="G80" s="59" t="s">
        <v>350</v>
      </c>
      <c r="H80" s="59" t="s">
        <v>15</v>
      </c>
      <c r="I80" s="59" t="s">
        <v>359</v>
      </c>
      <c r="J80" s="59" t="s">
        <v>16</v>
      </c>
      <c r="K80" s="59" t="s">
        <v>360</v>
      </c>
      <c r="L80" s="63">
        <v>1975.87</v>
      </c>
      <c r="M80" s="67"/>
      <c r="N80" s="3">
        <v>468</v>
      </c>
      <c r="O80" s="4">
        <v>2</v>
      </c>
      <c r="P80" s="68">
        <f>(N80*O80)</f>
        <v>936</v>
      </c>
      <c r="Q80" s="7"/>
      <c r="R80" s="7"/>
      <c r="S80" s="7"/>
      <c r="T80" s="7"/>
      <c r="U80" s="7"/>
      <c r="V80" s="7"/>
      <c r="W80" s="7"/>
      <c r="X80" s="7"/>
      <c r="Y80" s="7"/>
    </row>
    <row r="81" spans="1:25" ht="18" customHeight="1" x14ac:dyDescent="0.25">
      <c r="A81" s="75" t="s">
        <v>28</v>
      </c>
      <c r="B81" s="2" t="s">
        <v>26</v>
      </c>
      <c r="C81" s="76" t="s">
        <v>340</v>
      </c>
      <c r="D81" s="62" t="s">
        <v>17</v>
      </c>
      <c r="E81" s="59" t="s">
        <v>361</v>
      </c>
      <c r="F81" s="59" t="s">
        <v>15</v>
      </c>
      <c r="G81" s="59" t="s">
        <v>362</v>
      </c>
      <c r="H81" s="59" t="s">
        <v>15</v>
      </c>
      <c r="I81" s="59" t="s">
        <v>363</v>
      </c>
      <c r="J81" s="59" t="s">
        <v>17</v>
      </c>
      <c r="K81" s="59" t="s">
        <v>364</v>
      </c>
      <c r="L81" s="63">
        <v>538.49</v>
      </c>
      <c r="M81" s="67">
        <v>327</v>
      </c>
      <c r="N81" s="3">
        <v>468</v>
      </c>
      <c r="O81" s="4">
        <v>1.5</v>
      </c>
      <c r="P81" s="68">
        <f>(N81*O81)+M81</f>
        <v>1029</v>
      </c>
      <c r="Q81" s="7"/>
      <c r="R81" s="7"/>
      <c r="S81" s="7"/>
      <c r="T81" s="7"/>
      <c r="U81" s="7"/>
      <c r="V81" s="7"/>
      <c r="W81" s="7"/>
      <c r="X81" s="7"/>
      <c r="Y81" s="7"/>
    </row>
    <row r="82" spans="1:25" ht="18" customHeight="1" x14ac:dyDescent="0.25">
      <c r="A82" s="75" t="s">
        <v>30</v>
      </c>
      <c r="B82" s="2" t="s">
        <v>26</v>
      </c>
      <c r="C82" s="76" t="s">
        <v>340</v>
      </c>
      <c r="D82" s="62" t="s">
        <v>19</v>
      </c>
      <c r="E82" s="59" t="s">
        <v>369</v>
      </c>
      <c r="F82" s="59" t="s">
        <v>15</v>
      </c>
      <c r="G82" s="59" t="s">
        <v>370</v>
      </c>
      <c r="H82" s="59" t="s">
        <v>15</v>
      </c>
      <c r="I82" s="59" t="s">
        <v>364</v>
      </c>
      <c r="J82" s="59" t="s">
        <v>19</v>
      </c>
      <c r="K82" s="59" t="s">
        <v>371</v>
      </c>
      <c r="L82" s="63">
        <v>1210.68</v>
      </c>
      <c r="M82" s="67">
        <v>327</v>
      </c>
      <c r="N82" s="3">
        <v>468</v>
      </c>
      <c r="O82" s="4">
        <v>1.5</v>
      </c>
      <c r="P82" s="68">
        <f>(N82*O82)+M82</f>
        <v>1029</v>
      </c>
      <c r="Q82" s="7"/>
      <c r="R82" s="7"/>
      <c r="S82" s="7"/>
      <c r="T82" s="7"/>
      <c r="U82" s="7"/>
      <c r="V82" s="7"/>
      <c r="W82" s="7"/>
      <c r="X82" s="7"/>
      <c r="Y82" s="7"/>
    </row>
    <row r="83" spans="1:25" ht="18" customHeight="1" x14ac:dyDescent="0.25">
      <c r="A83" s="75" t="s">
        <v>31</v>
      </c>
      <c r="B83" s="2" t="s">
        <v>26</v>
      </c>
      <c r="C83" s="76" t="s">
        <v>340</v>
      </c>
      <c r="D83" s="62" t="s">
        <v>20</v>
      </c>
      <c r="E83" s="59" t="s">
        <v>378</v>
      </c>
      <c r="F83" s="59" t="s">
        <v>15</v>
      </c>
      <c r="G83" s="59" t="s">
        <v>379</v>
      </c>
      <c r="H83" s="59" t="s">
        <v>15</v>
      </c>
      <c r="I83" s="59" t="s">
        <v>380</v>
      </c>
      <c r="J83" s="59" t="s">
        <v>20</v>
      </c>
      <c r="K83" s="59" t="s">
        <v>381</v>
      </c>
      <c r="L83" s="63">
        <v>992.47</v>
      </c>
      <c r="M83" s="67">
        <v>327</v>
      </c>
      <c r="N83" s="3">
        <v>468</v>
      </c>
      <c r="O83" s="4">
        <v>0.5</v>
      </c>
      <c r="P83" s="68">
        <f>(N83*O83)+M83</f>
        <v>561</v>
      </c>
      <c r="Q83" s="7"/>
      <c r="R83" s="7"/>
      <c r="S83" s="7"/>
      <c r="T83" s="7"/>
      <c r="U83" s="7"/>
      <c r="V83" s="7"/>
      <c r="W83" s="7"/>
      <c r="X83" s="7"/>
      <c r="Y83" s="7"/>
    </row>
    <row r="84" spans="1:25" ht="18" customHeight="1" x14ac:dyDescent="0.25">
      <c r="A84" s="75" t="s">
        <v>32</v>
      </c>
      <c r="B84" s="2" t="s">
        <v>26</v>
      </c>
      <c r="C84" s="76" t="s">
        <v>340</v>
      </c>
      <c r="D84" s="62" t="s">
        <v>21</v>
      </c>
      <c r="E84" s="59" t="s">
        <v>372</v>
      </c>
      <c r="F84" s="59" t="s">
        <v>15</v>
      </c>
      <c r="G84" s="59" t="s">
        <v>373</v>
      </c>
      <c r="H84" s="59" t="s">
        <v>15</v>
      </c>
      <c r="I84" s="59" t="s">
        <v>374</v>
      </c>
      <c r="J84" s="59" t="s">
        <v>21</v>
      </c>
      <c r="K84" s="59" t="s">
        <v>375</v>
      </c>
      <c r="L84" s="63">
        <v>3445.47</v>
      </c>
      <c r="M84" s="67">
        <v>327</v>
      </c>
      <c r="N84" s="3">
        <v>468</v>
      </c>
      <c r="O84" s="4">
        <v>1.5</v>
      </c>
      <c r="P84" s="68">
        <f>(N84*O84)+M84</f>
        <v>1029</v>
      </c>
      <c r="Q84" s="7"/>
      <c r="R84" s="7"/>
      <c r="S84" s="7"/>
      <c r="T84" s="7"/>
      <c r="U84" s="7"/>
      <c r="V84" s="7"/>
      <c r="W84" s="7"/>
      <c r="X84" s="7"/>
      <c r="Y84" s="7"/>
    </row>
    <row r="85" spans="1:25" ht="18" customHeight="1" x14ac:dyDescent="0.25">
      <c r="A85" s="75" t="s">
        <v>36</v>
      </c>
      <c r="B85" s="2" t="s">
        <v>26</v>
      </c>
      <c r="C85" s="76" t="s">
        <v>340</v>
      </c>
      <c r="D85" s="62" t="s">
        <v>22</v>
      </c>
      <c r="E85" s="59" t="s">
        <v>376</v>
      </c>
      <c r="F85" s="59" t="s">
        <v>15</v>
      </c>
      <c r="G85" s="59" t="s">
        <v>377</v>
      </c>
      <c r="H85" s="59" t="s">
        <v>15</v>
      </c>
      <c r="I85" s="59" t="s">
        <v>382</v>
      </c>
      <c r="J85" s="59" t="s">
        <v>22</v>
      </c>
      <c r="K85" s="59" t="s">
        <v>383</v>
      </c>
      <c r="L85" s="63">
        <v>1046.49</v>
      </c>
      <c r="M85" s="67">
        <v>327</v>
      </c>
      <c r="N85" s="3">
        <v>468</v>
      </c>
      <c r="O85" s="4">
        <v>1.5</v>
      </c>
      <c r="P85" s="68">
        <f>(N85*O85)+M85</f>
        <v>1029</v>
      </c>
      <c r="Q85" s="7"/>
      <c r="R85" s="7"/>
      <c r="S85" s="7"/>
      <c r="T85" s="7"/>
      <c r="U85" s="7"/>
      <c r="V85" s="7"/>
      <c r="W85" s="7"/>
      <c r="X85" s="7"/>
      <c r="Y85" s="7"/>
    </row>
    <row r="86" spans="1:25" ht="18" customHeight="1" x14ac:dyDescent="0.25">
      <c r="A86" s="75" t="s">
        <v>34</v>
      </c>
      <c r="B86" s="2" t="s">
        <v>26</v>
      </c>
      <c r="C86" s="76" t="s">
        <v>340</v>
      </c>
      <c r="D86" s="62" t="s">
        <v>237</v>
      </c>
      <c r="E86" s="59" t="s">
        <v>384</v>
      </c>
      <c r="F86" s="59" t="s">
        <v>15</v>
      </c>
      <c r="G86" s="59" t="s">
        <v>385</v>
      </c>
      <c r="H86" s="59" t="s">
        <v>15</v>
      </c>
      <c r="I86" s="59" t="s">
        <v>386</v>
      </c>
      <c r="J86" s="59" t="s">
        <v>24</v>
      </c>
      <c r="K86" s="59" t="s">
        <v>387</v>
      </c>
      <c r="L86" s="63">
        <v>1247.6400000000001</v>
      </c>
      <c r="M86" s="67">
        <v>327</v>
      </c>
      <c r="N86" s="3">
        <v>468</v>
      </c>
      <c r="O86" s="4">
        <v>0.5</v>
      </c>
      <c r="P86" s="68">
        <f t="shared" ref="P86:P87" si="9">(N86*O86)+M86</f>
        <v>561</v>
      </c>
      <c r="Q86" s="7"/>
      <c r="R86" s="7"/>
      <c r="S86" s="7"/>
      <c r="T86" s="7"/>
      <c r="U86" s="7"/>
      <c r="V86" s="7"/>
      <c r="W86" s="7"/>
      <c r="X86" s="7"/>
      <c r="Y86" s="7"/>
    </row>
    <row r="87" spans="1:25" ht="18" customHeight="1" x14ac:dyDescent="0.25">
      <c r="A87" s="77" t="s">
        <v>390</v>
      </c>
      <c r="B87" s="2" t="s">
        <v>26</v>
      </c>
      <c r="C87" s="76" t="s">
        <v>340</v>
      </c>
      <c r="D87" s="62" t="s">
        <v>23</v>
      </c>
      <c r="E87" s="59" t="s">
        <v>391</v>
      </c>
      <c r="F87" s="59" t="s">
        <v>15</v>
      </c>
      <c r="G87" s="59" t="s">
        <v>392</v>
      </c>
      <c r="H87" s="59" t="s">
        <v>15</v>
      </c>
      <c r="I87" s="59" t="s">
        <v>386</v>
      </c>
      <c r="J87" s="59" t="s">
        <v>23</v>
      </c>
      <c r="K87" s="59" t="s">
        <v>393</v>
      </c>
      <c r="L87" s="63">
        <v>1607.7</v>
      </c>
      <c r="M87" s="67">
        <v>327</v>
      </c>
      <c r="N87" s="3">
        <v>468</v>
      </c>
      <c r="O87" s="9">
        <v>1.5</v>
      </c>
      <c r="P87" s="68">
        <f t="shared" si="9"/>
        <v>1029</v>
      </c>
      <c r="Q87" s="7"/>
      <c r="R87" s="7"/>
      <c r="S87" s="7"/>
      <c r="T87" s="7"/>
      <c r="U87" s="7"/>
      <c r="V87" s="7"/>
      <c r="W87" s="7"/>
      <c r="X87" s="7"/>
      <c r="Y87" s="7"/>
    </row>
    <row r="88" spans="1:25" ht="18" customHeight="1" x14ac:dyDescent="0.25">
      <c r="A88" s="75" t="s">
        <v>173</v>
      </c>
      <c r="B88" s="2" t="s">
        <v>41</v>
      </c>
      <c r="C88" s="76" t="s">
        <v>389</v>
      </c>
      <c r="D88" s="62" t="s">
        <v>27</v>
      </c>
      <c r="E88" s="59" t="s">
        <v>349</v>
      </c>
      <c r="F88" s="59" t="s">
        <v>15</v>
      </c>
      <c r="G88" s="59" t="s">
        <v>350</v>
      </c>
      <c r="H88" s="59" t="s">
        <v>15</v>
      </c>
      <c r="I88" s="59" t="s">
        <v>353</v>
      </c>
      <c r="J88" s="59" t="s">
        <v>27</v>
      </c>
      <c r="K88" s="59" t="s">
        <v>354</v>
      </c>
      <c r="L88" s="63">
        <v>965.18</v>
      </c>
      <c r="M88" s="67">
        <v>327</v>
      </c>
      <c r="N88" s="3">
        <v>468</v>
      </c>
      <c r="O88" s="4">
        <v>2.5</v>
      </c>
      <c r="P88" s="68">
        <f>(N88*O88)+M88</f>
        <v>1497</v>
      </c>
      <c r="Q88" s="7"/>
      <c r="R88" s="7"/>
      <c r="S88" s="7"/>
      <c r="T88" s="7"/>
      <c r="U88" s="7"/>
      <c r="V88" s="7"/>
      <c r="W88" s="7"/>
      <c r="X88" s="7"/>
      <c r="Y88" s="7"/>
    </row>
    <row r="89" spans="1:25" ht="18" customHeight="1" x14ac:dyDescent="0.25">
      <c r="A89" s="75" t="s">
        <v>121</v>
      </c>
      <c r="B89" s="2" t="s">
        <v>26</v>
      </c>
      <c r="C89" s="78" t="s">
        <v>389</v>
      </c>
      <c r="D89" s="62" t="s">
        <v>16</v>
      </c>
      <c r="E89" s="59" t="s">
        <v>349</v>
      </c>
      <c r="F89" s="59" t="s">
        <v>15</v>
      </c>
      <c r="G89" s="59" t="s">
        <v>350</v>
      </c>
      <c r="H89" s="59" t="s">
        <v>15</v>
      </c>
      <c r="I89" s="59" t="s">
        <v>351</v>
      </c>
      <c r="J89" s="59" t="s">
        <v>16</v>
      </c>
      <c r="K89" s="59" t="s">
        <v>352</v>
      </c>
      <c r="L89" s="63">
        <v>1975.87</v>
      </c>
      <c r="M89" s="67">
        <v>327</v>
      </c>
      <c r="N89" s="3">
        <v>468</v>
      </c>
      <c r="O89" s="4">
        <v>1.5</v>
      </c>
      <c r="P89" s="68">
        <f>(N89*O89)+M89</f>
        <v>1029</v>
      </c>
      <c r="Q89" s="7"/>
      <c r="R89" s="7"/>
      <c r="S89" s="7"/>
      <c r="T89" s="7"/>
      <c r="U89" s="7"/>
      <c r="V89" s="7"/>
      <c r="W89" s="7"/>
      <c r="X89" s="7"/>
      <c r="Y89" s="7"/>
    </row>
    <row r="90" spans="1:25" ht="18" customHeight="1" x14ac:dyDescent="0.25">
      <c r="A90" s="75" t="s">
        <v>341</v>
      </c>
      <c r="B90" s="2" t="s">
        <v>26</v>
      </c>
      <c r="C90" s="76" t="s">
        <v>347</v>
      </c>
      <c r="D90" s="60" t="s">
        <v>415</v>
      </c>
      <c r="E90" s="58"/>
      <c r="F90" s="58"/>
      <c r="G90" s="58"/>
      <c r="H90" s="58"/>
      <c r="I90" s="58"/>
      <c r="J90" s="58"/>
      <c r="K90" s="58"/>
      <c r="L90" s="61"/>
      <c r="M90" s="67"/>
      <c r="N90" s="3">
        <v>117</v>
      </c>
      <c r="O90" s="4">
        <v>1</v>
      </c>
      <c r="P90" s="68">
        <f>N90*O90</f>
        <v>117</v>
      </c>
      <c r="Q90" s="7"/>
      <c r="R90" s="7"/>
      <c r="S90" s="7"/>
      <c r="T90" s="7"/>
      <c r="U90" s="7"/>
      <c r="V90" s="7"/>
      <c r="W90" s="7"/>
      <c r="X90" s="7"/>
      <c r="Y90" s="7"/>
    </row>
    <row r="91" spans="1:25" ht="18" customHeight="1" x14ac:dyDescent="0.25">
      <c r="A91" s="75" t="s">
        <v>121</v>
      </c>
      <c r="B91" s="2" t="s">
        <v>26</v>
      </c>
      <c r="C91" s="76" t="s">
        <v>348</v>
      </c>
      <c r="D91" s="60" t="s">
        <v>415</v>
      </c>
      <c r="E91" s="58"/>
      <c r="F91" s="58"/>
      <c r="G91" s="58"/>
      <c r="H91" s="58"/>
      <c r="I91" s="58"/>
      <c r="J91" s="58"/>
      <c r="K91" s="58"/>
      <c r="L91" s="61"/>
      <c r="M91" s="67"/>
      <c r="N91" s="3">
        <v>117</v>
      </c>
      <c r="O91" s="4">
        <v>1</v>
      </c>
      <c r="P91" s="68">
        <f>N91*O91</f>
        <v>117</v>
      </c>
      <c r="Q91" s="7"/>
      <c r="R91" s="7"/>
      <c r="S91" s="7"/>
      <c r="T91" s="7"/>
      <c r="U91" s="7"/>
      <c r="V91" s="7"/>
      <c r="W91" s="7"/>
      <c r="X91" s="7"/>
      <c r="Y91" s="7"/>
    </row>
    <row r="92" spans="1:25" ht="18" customHeight="1" x14ac:dyDescent="0.25">
      <c r="A92" s="75" t="s">
        <v>39</v>
      </c>
      <c r="B92" s="2" t="s">
        <v>26</v>
      </c>
      <c r="C92" s="76" t="s">
        <v>388</v>
      </c>
      <c r="D92" s="62" t="s">
        <v>18</v>
      </c>
      <c r="E92" s="59" t="s">
        <v>365</v>
      </c>
      <c r="F92" s="59" t="s">
        <v>15</v>
      </c>
      <c r="G92" s="59" t="s">
        <v>366</v>
      </c>
      <c r="H92" s="59" t="s">
        <v>15</v>
      </c>
      <c r="I92" s="59" t="s">
        <v>367</v>
      </c>
      <c r="J92" s="59" t="s">
        <v>18</v>
      </c>
      <c r="K92" s="59" t="s">
        <v>368</v>
      </c>
      <c r="L92" s="63">
        <v>1222.68</v>
      </c>
      <c r="M92" s="67"/>
      <c r="N92" s="3">
        <v>468</v>
      </c>
      <c r="O92" s="4">
        <v>4.5</v>
      </c>
      <c r="P92" s="68">
        <f>N92*O92</f>
        <v>2106</v>
      </c>
      <c r="Q92" s="7"/>
      <c r="R92" s="7"/>
      <c r="S92" s="7"/>
      <c r="T92" s="7"/>
      <c r="U92" s="7"/>
      <c r="V92" s="7"/>
      <c r="W92" s="7"/>
      <c r="X92" s="7"/>
      <c r="Y92" s="7"/>
    </row>
    <row r="93" spans="1:25" ht="18" customHeight="1" x14ac:dyDescent="0.25">
      <c r="A93" s="75" t="s">
        <v>39</v>
      </c>
      <c r="B93" s="2" t="s">
        <v>26</v>
      </c>
      <c r="C93" s="76" t="s">
        <v>395</v>
      </c>
      <c r="D93" s="62" t="s">
        <v>18</v>
      </c>
      <c r="E93" s="59" t="s">
        <v>396</v>
      </c>
      <c r="F93" s="59" t="s">
        <v>15</v>
      </c>
      <c r="G93" s="59" t="s">
        <v>397</v>
      </c>
      <c r="H93" s="59" t="s">
        <v>15</v>
      </c>
      <c r="I93" s="59" t="s">
        <v>398</v>
      </c>
      <c r="J93" s="59" t="s">
        <v>18</v>
      </c>
      <c r="K93" s="59" t="s">
        <v>399</v>
      </c>
      <c r="L93" s="63">
        <v>1717.48</v>
      </c>
      <c r="M93" s="67"/>
      <c r="N93" s="3">
        <v>468</v>
      </c>
      <c r="O93" s="4">
        <v>5.5</v>
      </c>
      <c r="P93" s="68">
        <f>(N93*O93)</f>
        <v>2574</v>
      </c>
      <c r="Q93" s="7"/>
      <c r="R93" s="7"/>
      <c r="S93" s="7"/>
      <c r="T93" s="7"/>
      <c r="U93" s="7"/>
      <c r="V93" s="7"/>
      <c r="W93" s="7"/>
      <c r="X93" s="7"/>
      <c r="Y93" s="7"/>
    </row>
    <row r="94" spans="1:25" ht="18" customHeight="1" x14ac:dyDescent="0.25">
      <c r="A94" s="75" t="s">
        <v>40</v>
      </c>
      <c r="B94" s="2" t="s">
        <v>26</v>
      </c>
      <c r="C94" s="76" t="s">
        <v>395</v>
      </c>
      <c r="D94" s="62" t="s">
        <v>20</v>
      </c>
      <c r="E94" s="59" t="s">
        <v>400</v>
      </c>
      <c r="F94" s="59" t="s">
        <v>15</v>
      </c>
      <c r="G94" s="59" t="s">
        <v>401</v>
      </c>
      <c r="H94" s="59" t="s">
        <v>15</v>
      </c>
      <c r="I94" s="59" t="s">
        <v>402</v>
      </c>
      <c r="J94" s="59" t="s">
        <v>20</v>
      </c>
      <c r="K94" s="59" t="s">
        <v>403</v>
      </c>
      <c r="L94" s="63">
        <v>1230.07</v>
      </c>
      <c r="M94" s="67">
        <v>327</v>
      </c>
      <c r="N94" s="3">
        <v>468</v>
      </c>
      <c r="O94" s="4">
        <v>5.5</v>
      </c>
      <c r="P94" s="68">
        <f>(N94*O94)+M94</f>
        <v>2901</v>
      </c>
      <c r="Q94" s="7"/>
      <c r="R94" s="7"/>
      <c r="S94" s="7"/>
      <c r="T94" s="7"/>
      <c r="U94" s="7"/>
      <c r="V94" s="7"/>
      <c r="W94" s="7"/>
      <c r="X94" s="7"/>
      <c r="Y94" s="7"/>
    </row>
    <row r="95" spans="1:25" ht="18" customHeight="1" x14ac:dyDescent="0.25">
      <c r="A95" s="75" t="s">
        <v>394</v>
      </c>
      <c r="B95" s="2" t="s">
        <v>26</v>
      </c>
      <c r="C95" s="76" t="s">
        <v>395</v>
      </c>
      <c r="D95" s="62" t="s">
        <v>23</v>
      </c>
      <c r="E95" s="59" t="s">
        <v>404</v>
      </c>
      <c r="F95" s="59" t="s">
        <v>15</v>
      </c>
      <c r="G95" s="59" t="s">
        <v>405</v>
      </c>
      <c r="H95" s="59" t="s">
        <v>15</v>
      </c>
      <c r="I95" s="59" t="s">
        <v>406</v>
      </c>
      <c r="J95" s="59" t="s">
        <v>23</v>
      </c>
      <c r="K95" s="59" t="s">
        <v>407</v>
      </c>
      <c r="L95" s="63">
        <v>1802.4</v>
      </c>
      <c r="M95" s="67">
        <v>327</v>
      </c>
      <c r="N95" s="3">
        <v>468</v>
      </c>
      <c r="O95" s="4">
        <v>4.5</v>
      </c>
      <c r="P95" s="68">
        <f>(N95*O95)+M95</f>
        <v>2433</v>
      </c>
      <c r="Q95" s="7"/>
      <c r="R95" s="7"/>
      <c r="S95" s="7"/>
      <c r="T95" s="7"/>
      <c r="U95" s="7"/>
      <c r="V95" s="7"/>
      <c r="W95" s="7"/>
      <c r="X95" s="7"/>
      <c r="Y95" s="7"/>
    </row>
    <row r="96" spans="1:25" ht="18" customHeight="1" x14ac:dyDescent="0.25">
      <c r="A96" s="75" t="s">
        <v>122</v>
      </c>
      <c r="B96" s="2" t="s">
        <v>26</v>
      </c>
      <c r="C96" s="76" t="s">
        <v>408</v>
      </c>
      <c r="D96" s="60" t="s">
        <v>415</v>
      </c>
      <c r="E96" s="58"/>
      <c r="F96" s="58"/>
      <c r="G96" s="58"/>
      <c r="H96" s="58"/>
      <c r="I96" s="58"/>
      <c r="J96" s="58"/>
      <c r="K96" s="58"/>
      <c r="L96" s="61"/>
      <c r="M96" s="67"/>
      <c r="N96" s="3">
        <v>234</v>
      </c>
      <c r="O96" s="4">
        <v>1</v>
      </c>
      <c r="P96" s="68">
        <f>N96*O96</f>
        <v>234</v>
      </c>
      <c r="Q96" s="7"/>
      <c r="R96" s="7"/>
      <c r="S96" s="7"/>
      <c r="T96" s="7"/>
      <c r="U96" s="7"/>
      <c r="V96" s="7"/>
      <c r="W96" s="7"/>
      <c r="X96" s="7"/>
      <c r="Y96" s="7"/>
    </row>
    <row r="97" spans="1:25" ht="18" customHeight="1" x14ac:dyDescent="0.25">
      <c r="A97" s="75" t="s">
        <v>124</v>
      </c>
      <c r="B97" s="2" t="s">
        <v>26</v>
      </c>
      <c r="C97" s="76" t="s">
        <v>409</v>
      </c>
      <c r="D97" s="60" t="s">
        <v>415</v>
      </c>
      <c r="E97" s="58"/>
      <c r="F97" s="58"/>
      <c r="G97" s="58"/>
      <c r="H97" s="58"/>
      <c r="I97" s="58"/>
      <c r="J97" s="58"/>
      <c r="K97" s="58"/>
      <c r="L97" s="61"/>
      <c r="M97" s="67">
        <v>327</v>
      </c>
      <c r="N97" s="3">
        <v>468</v>
      </c>
      <c r="O97" s="4">
        <v>1.5</v>
      </c>
      <c r="P97" s="68">
        <f>(N97*O97)+M97</f>
        <v>1029</v>
      </c>
      <c r="Q97" s="7"/>
      <c r="R97" s="7"/>
      <c r="S97" s="7"/>
      <c r="T97" s="7"/>
      <c r="U97" s="7"/>
      <c r="V97" s="7"/>
      <c r="W97" s="7"/>
      <c r="X97" s="7"/>
      <c r="Y97" s="7"/>
    </row>
    <row r="98" spans="1:25" ht="18" customHeight="1" thickBot="1" x14ac:dyDescent="0.3">
      <c r="A98" s="79" t="s">
        <v>122</v>
      </c>
      <c r="B98" s="80" t="s">
        <v>26</v>
      </c>
      <c r="C98" s="81" t="s">
        <v>410</v>
      </c>
      <c r="D98" s="64" t="s">
        <v>415</v>
      </c>
      <c r="E98" s="65"/>
      <c r="F98" s="65"/>
      <c r="G98" s="65"/>
      <c r="H98" s="65"/>
      <c r="I98" s="65"/>
      <c r="J98" s="65"/>
      <c r="K98" s="65"/>
      <c r="L98" s="66"/>
      <c r="M98" s="71"/>
      <c r="N98" s="72">
        <v>234</v>
      </c>
      <c r="O98" s="73">
        <v>1</v>
      </c>
      <c r="P98" s="74">
        <f>N98*O98</f>
        <v>234</v>
      </c>
      <c r="Q98" s="7"/>
      <c r="R98" s="7"/>
      <c r="S98" s="7"/>
      <c r="T98" s="7"/>
      <c r="U98" s="7"/>
      <c r="V98" s="7"/>
      <c r="W98" s="7"/>
      <c r="X98" s="7"/>
      <c r="Y98" s="7"/>
    </row>
    <row r="99" spans="1:25" x14ac:dyDescent="0.25">
      <c r="A99" s="7"/>
      <c r="B99" s="7"/>
      <c r="C99" s="7"/>
      <c r="D99" s="11"/>
      <c r="E99" s="11"/>
      <c r="F99" s="11"/>
      <c r="G99" s="11"/>
      <c r="H99" s="11"/>
      <c r="I99" s="11"/>
      <c r="J99" s="11"/>
      <c r="K99" s="11"/>
      <c r="L99" s="52"/>
      <c r="M99" s="5"/>
      <c r="N99" s="5"/>
      <c r="O99" s="6"/>
      <c r="P99" s="56"/>
      <c r="Q99" s="7"/>
      <c r="R99" s="7"/>
      <c r="S99" s="7"/>
      <c r="T99" s="7"/>
      <c r="U99" s="7"/>
      <c r="V99" s="7"/>
      <c r="W99" s="7"/>
      <c r="X99" s="7"/>
      <c r="Y99" s="7"/>
    </row>
    <row r="100" spans="1:25" x14ac:dyDescent="0.25">
      <c r="A100" s="7"/>
      <c r="B100" s="7"/>
      <c r="C100" s="7"/>
      <c r="D100" s="11"/>
      <c r="E100" s="11"/>
      <c r="F100" s="11"/>
      <c r="G100" s="11"/>
      <c r="H100" s="11"/>
      <c r="I100" s="11"/>
      <c r="J100" s="11"/>
      <c r="K100" s="11"/>
      <c r="L100" s="52"/>
      <c r="M100" s="5"/>
      <c r="N100" s="5"/>
      <c r="O100" s="6"/>
      <c r="P100" s="56"/>
      <c r="Q100" s="7"/>
      <c r="R100" s="7"/>
      <c r="S100" s="7"/>
      <c r="T100" s="7"/>
      <c r="U100" s="7"/>
      <c r="V100" s="7"/>
      <c r="W100" s="7"/>
      <c r="X100" s="7"/>
      <c r="Y100" s="7"/>
    </row>
    <row r="101" spans="1:25" x14ac:dyDescent="0.25">
      <c r="A101" s="7"/>
      <c r="B101" s="7"/>
      <c r="C101" s="7"/>
      <c r="D101" s="11"/>
      <c r="E101" s="11"/>
      <c r="F101" s="11"/>
      <c r="G101" s="11"/>
      <c r="H101" s="11"/>
      <c r="I101" s="11"/>
      <c r="J101" s="11"/>
      <c r="K101" s="11"/>
      <c r="L101" s="52"/>
      <c r="M101" s="5"/>
      <c r="N101" s="5"/>
      <c r="O101" s="6"/>
      <c r="P101" s="56"/>
      <c r="Q101" s="7"/>
      <c r="R101" s="7"/>
      <c r="S101" s="7"/>
      <c r="T101" s="7"/>
      <c r="U101" s="7"/>
      <c r="V101" s="7"/>
      <c r="W101" s="7"/>
      <c r="X101" s="7"/>
      <c r="Y101" s="7"/>
    </row>
    <row r="102" spans="1:25" x14ac:dyDescent="0.25">
      <c r="A102" s="7"/>
      <c r="B102" s="7"/>
      <c r="C102" s="7"/>
      <c r="D102" s="11"/>
      <c r="E102" s="11"/>
      <c r="F102" s="11"/>
      <c r="G102" s="11"/>
      <c r="H102" s="11"/>
      <c r="I102" s="11"/>
      <c r="J102" s="11"/>
      <c r="K102" s="11"/>
      <c r="L102" s="52"/>
      <c r="M102" s="5"/>
      <c r="N102" s="5"/>
      <c r="O102" s="6"/>
      <c r="P102" s="56"/>
      <c r="Q102" s="7"/>
      <c r="R102" s="7"/>
      <c r="S102" s="7"/>
      <c r="T102" s="7"/>
      <c r="U102" s="7"/>
      <c r="V102" s="7"/>
      <c r="W102" s="7"/>
      <c r="X102" s="7"/>
      <c r="Y102" s="7"/>
    </row>
    <row r="103" spans="1:25" x14ac:dyDescent="0.25">
      <c r="A103" s="7"/>
      <c r="B103" s="7"/>
      <c r="C103" s="7"/>
      <c r="D103" s="11"/>
      <c r="E103" s="11"/>
      <c r="F103" s="11"/>
      <c r="G103" s="11"/>
      <c r="H103" s="11"/>
      <c r="I103" s="11"/>
      <c r="J103" s="11"/>
      <c r="K103" s="11"/>
      <c r="L103" s="52"/>
      <c r="M103" s="5"/>
      <c r="N103" s="5"/>
      <c r="O103" s="6"/>
      <c r="P103" s="56"/>
      <c r="Q103" s="7"/>
      <c r="R103" s="7"/>
      <c r="S103" s="7"/>
      <c r="T103" s="7"/>
      <c r="U103" s="7"/>
      <c r="V103" s="7"/>
      <c r="W103" s="7"/>
      <c r="X103" s="7"/>
      <c r="Y103" s="7"/>
    </row>
    <row r="104" spans="1:25" x14ac:dyDescent="0.25">
      <c r="A104" s="7"/>
      <c r="B104" s="7"/>
      <c r="C104" s="7"/>
      <c r="D104" s="11"/>
      <c r="E104" s="11"/>
      <c r="F104" s="11"/>
      <c r="G104" s="11"/>
      <c r="H104" s="11"/>
      <c r="I104" s="11"/>
      <c r="J104" s="11"/>
      <c r="K104" s="11"/>
      <c r="L104" s="52"/>
      <c r="M104" s="5"/>
      <c r="N104" s="5"/>
      <c r="O104" s="6"/>
      <c r="P104" s="56"/>
      <c r="Q104" s="7"/>
      <c r="R104" s="7"/>
      <c r="S104" s="7"/>
      <c r="T104" s="7"/>
      <c r="U104" s="7"/>
      <c r="V104" s="7"/>
      <c r="W104" s="7"/>
      <c r="X104" s="7"/>
      <c r="Y104" s="7"/>
    </row>
    <row r="105" spans="1:25" x14ac:dyDescent="0.25">
      <c r="A105" s="7"/>
      <c r="B105" s="7"/>
      <c r="C105" s="7"/>
      <c r="D105" s="11"/>
      <c r="E105" s="11"/>
      <c r="F105" s="11"/>
      <c r="G105" s="11"/>
      <c r="H105" s="11"/>
      <c r="I105" s="11"/>
      <c r="J105" s="11"/>
      <c r="K105" s="11"/>
      <c r="L105" s="52"/>
      <c r="M105" s="5"/>
      <c r="N105" s="5"/>
      <c r="O105" s="6"/>
      <c r="P105" s="56"/>
      <c r="Q105" s="7"/>
      <c r="R105" s="7"/>
      <c r="S105" s="7"/>
      <c r="T105" s="7"/>
      <c r="U105" s="7"/>
      <c r="V105" s="7"/>
      <c r="W105" s="7"/>
      <c r="X105" s="7"/>
      <c r="Y105" s="7"/>
    </row>
    <row r="106" spans="1:25" x14ac:dyDescent="0.25">
      <c r="A106" s="7"/>
      <c r="B106" s="7"/>
      <c r="C106" s="7"/>
      <c r="D106" s="11"/>
      <c r="E106" s="11"/>
      <c r="F106" s="11"/>
      <c r="G106" s="11"/>
      <c r="H106" s="11"/>
      <c r="I106" s="11"/>
      <c r="J106" s="11"/>
      <c r="K106" s="11"/>
      <c r="L106" s="52"/>
      <c r="M106" s="5"/>
      <c r="N106" s="5"/>
      <c r="O106" s="6"/>
      <c r="P106" s="56"/>
      <c r="Q106" s="7"/>
      <c r="R106" s="7"/>
      <c r="S106" s="7"/>
      <c r="T106" s="7"/>
      <c r="U106" s="7"/>
      <c r="V106" s="7"/>
      <c r="W106" s="7"/>
      <c r="X106" s="7"/>
      <c r="Y106" s="7"/>
    </row>
    <row r="107" spans="1:25" x14ac:dyDescent="0.25">
      <c r="A107" s="7"/>
      <c r="B107" s="7"/>
      <c r="C107" s="7"/>
      <c r="D107" s="11"/>
      <c r="E107" s="11"/>
      <c r="F107" s="11"/>
      <c r="G107" s="11"/>
      <c r="H107" s="11"/>
      <c r="I107" s="11"/>
      <c r="J107" s="11"/>
      <c r="K107" s="11"/>
      <c r="L107" s="52"/>
      <c r="M107" s="5"/>
      <c r="N107" s="5"/>
      <c r="O107" s="6"/>
      <c r="P107" s="56"/>
      <c r="Q107" s="7"/>
      <c r="R107" s="7"/>
      <c r="S107" s="7"/>
      <c r="T107" s="7"/>
      <c r="U107" s="7"/>
      <c r="V107" s="7"/>
      <c r="W107" s="7"/>
      <c r="X107" s="7"/>
      <c r="Y107" s="7"/>
    </row>
    <row r="108" spans="1:25" x14ac:dyDescent="0.25">
      <c r="A108" s="7"/>
      <c r="B108" s="7"/>
      <c r="C108" s="7"/>
      <c r="D108" s="11"/>
      <c r="E108" s="11"/>
      <c r="F108" s="11"/>
      <c r="G108" s="11"/>
      <c r="H108" s="11"/>
      <c r="I108" s="11"/>
      <c r="J108" s="11"/>
      <c r="K108" s="11"/>
      <c r="L108" s="52"/>
      <c r="M108" s="5"/>
      <c r="N108" s="5"/>
      <c r="O108" s="6"/>
      <c r="P108" s="56"/>
      <c r="Q108" s="7"/>
      <c r="R108" s="7"/>
      <c r="S108" s="7"/>
      <c r="T108" s="7"/>
      <c r="U108" s="7"/>
      <c r="V108" s="7"/>
      <c r="W108" s="7"/>
      <c r="X108" s="7"/>
      <c r="Y108" s="7"/>
    </row>
    <row r="109" spans="1:25" x14ac:dyDescent="0.25">
      <c r="A109" s="7"/>
      <c r="B109" s="7"/>
      <c r="C109" s="7"/>
      <c r="D109" s="11"/>
      <c r="E109" s="11"/>
      <c r="F109" s="11"/>
      <c r="G109" s="11"/>
      <c r="H109" s="11"/>
      <c r="I109" s="11"/>
      <c r="J109" s="11"/>
      <c r="K109" s="11"/>
      <c r="L109" s="52"/>
      <c r="M109" s="5"/>
      <c r="N109" s="5"/>
      <c r="O109" s="6"/>
      <c r="P109" s="56"/>
      <c r="Q109" s="7"/>
      <c r="R109" s="7"/>
      <c r="S109" s="7"/>
      <c r="T109" s="7"/>
      <c r="U109" s="7"/>
      <c r="V109" s="7"/>
      <c r="W109" s="7"/>
      <c r="X109" s="7"/>
      <c r="Y109" s="7"/>
    </row>
    <row r="110" spans="1:25" x14ac:dyDescent="0.25">
      <c r="A110" s="7"/>
      <c r="B110" s="7"/>
      <c r="C110" s="7"/>
      <c r="D110" s="11"/>
      <c r="E110" s="11"/>
      <c r="F110" s="11"/>
      <c r="G110" s="11"/>
      <c r="H110" s="11"/>
      <c r="I110" s="11"/>
      <c r="J110" s="11"/>
      <c r="K110" s="11"/>
      <c r="L110" s="52"/>
      <c r="M110" s="5"/>
      <c r="N110" s="5"/>
      <c r="O110" s="6"/>
      <c r="P110" s="56"/>
      <c r="Q110" s="7"/>
      <c r="R110" s="7"/>
      <c r="S110" s="7"/>
      <c r="T110" s="7"/>
      <c r="U110" s="7"/>
      <c r="V110" s="7"/>
      <c r="W110" s="7"/>
      <c r="X110" s="7"/>
      <c r="Y110" s="7"/>
    </row>
    <row r="111" spans="1:25" x14ac:dyDescent="0.25">
      <c r="A111" s="7"/>
      <c r="B111" s="7"/>
      <c r="C111" s="7"/>
      <c r="D111" s="11"/>
      <c r="E111" s="11"/>
      <c r="F111" s="11"/>
      <c r="G111" s="11"/>
      <c r="H111" s="11"/>
      <c r="I111" s="11"/>
      <c r="J111" s="11"/>
      <c r="K111" s="11"/>
      <c r="L111" s="52"/>
      <c r="M111" s="5"/>
      <c r="N111" s="5"/>
      <c r="O111" s="6"/>
      <c r="P111" s="56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2.75" x14ac:dyDescent="0.2">
      <c r="A112" s="28"/>
      <c r="B112" s="28"/>
      <c r="C112" s="28"/>
      <c r="D112" s="28"/>
      <c r="E112" s="28"/>
      <c r="F112" s="28"/>
      <c r="G112" s="28"/>
      <c r="H112" s="28"/>
      <c r="I112" s="20"/>
      <c r="J112" s="20"/>
      <c r="K112" s="20"/>
      <c r="L112" s="53"/>
      <c r="M112" s="27"/>
      <c r="N112" s="26"/>
      <c r="O112" s="26"/>
      <c r="P112" s="26"/>
      <c r="Q112" s="7"/>
      <c r="R112" s="7"/>
      <c r="S112" s="7"/>
      <c r="T112" s="7"/>
      <c r="U112" s="7"/>
      <c r="V112" s="7"/>
      <c r="W112" s="7"/>
      <c r="X112" s="7"/>
      <c r="Y112" s="7"/>
    </row>
    <row r="113" spans="1:25" x14ac:dyDescent="0.2">
      <c r="A113" s="28"/>
      <c r="B113" s="28"/>
      <c r="C113" s="28"/>
      <c r="D113" s="20"/>
      <c r="E113" s="19"/>
      <c r="F113" s="20"/>
      <c r="G113" s="19"/>
      <c r="H113" s="20"/>
      <c r="I113" s="19"/>
      <c r="J113" s="20"/>
      <c r="K113" s="19"/>
      <c r="L113" s="53"/>
      <c r="M113" s="27"/>
      <c r="N113" s="20"/>
      <c r="O113" s="20"/>
      <c r="P113" s="5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2.75" x14ac:dyDescent="0.2">
      <c r="A114" s="28"/>
      <c r="B114" s="28"/>
      <c r="C114" s="28"/>
      <c r="D114" s="28"/>
      <c r="E114" s="28"/>
      <c r="F114" s="28"/>
      <c r="G114" s="28"/>
      <c r="H114" s="28"/>
      <c r="I114" s="20"/>
      <c r="J114" s="20"/>
      <c r="K114" s="20"/>
      <c r="L114" s="53"/>
      <c r="M114" s="27"/>
      <c r="N114" s="26"/>
      <c r="O114" s="26"/>
      <c r="P114" s="26"/>
      <c r="Q114" s="7"/>
      <c r="R114" s="7"/>
      <c r="S114" s="7"/>
      <c r="T114" s="7"/>
      <c r="U114" s="7"/>
      <c r="V114" s="7"/>
      <c r="W114" s="7"/>
      <c r="X114" s="7"/>
      <c r="Y114" s="7"/>
    </row>
    <row r="115" spans="1:25" x14ac:dyDescent="0.2">
      <c r="A115" s="28"/>
      <c r="B115" s="28"/>
      <c r="C115" s="28"/>
      <c r="D115" s="20"/>
      <c r="E115" s="19"/>
      <c r="F115" s="20"/>
      <c r="G115" s="19"/>
      <c r="H115" s="20"/>
      <c r="I115" s="19"/>
      <c r="J115" s="20"/>
      <c r="K115" s="19"/>
      <c r="L115" s="53"/>
      <c r="M115" s="27"/>
      <c r="N115" s="20"/>
      <c r="O115" s="20"/>
      <c r="P115" s="5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x14ac:dyDescent="0.25">
      <c r="A116" s="7"/>
      <c r="B116" s="7"/>
      <c r="C116" s="7"/>
      <c r="D116" s="11"/>
      <c r="E116" s="11"/>
      <c r="F116" s="11"/>
      <c r="G116" s="11"/>
      <c r="H116" s="11"/>
      <c r="I116" s="11"/>
      <c r="J116" s="11"/>
      <c r="K116" s="11"/>
      <c r="L116" s="52"/>
      <c r="M116" s="5"/>
      <c r="N116" s="5"/>
      <c r="O116" s="6"/>
      <c r="P116" s="56"/>
      <c r="Q116" s="7"/>
      <c r="R116" s="7"/>
      <c r="S116" s="7"/>
      <c r="T116" s="7"/>
      <c r="U116" s="7"/>
      <c r="V116" s="7"/>
      <c r="W116" s="7"/>
      <c r="X116" s="7"/>
      <c r="Y116" s="7"/>
    </row>
    <row r="117" spans="1:25" x14ac:dyDescent="0.25">
      <c r="A117" s="7"/>
      <c r="B117" s="7"/>
      <c r="C117" s="7"/>
      <c r="D117" s="11"/>
      <c r="E117" s="11"/>
      <c r="F117" s="11"/>
      <c r="G117" s="11"/>
      <c r="H117" s="11"/>
      <c r="I117" s="11"/>
      <c r="J117" s="11"/>
      <c r="K117" s="11"/>
      <c r="L117" s="52"/>
      <c r="M117" s="5"/>
      <c r="N117" s="5"/>
      <c r="O117" s="6"/>
      <c r="P117" s="56"/>
      <c r="Q117" s="7"/>
      <c r="R117" s="7"/>
      <c r="S117" s="7"/>
      <c r="T117" s="7"/>
      <c r="U117" s="7"/>
      <c r="V117" s="7"/>
      <c r="W117" s="7"/>
      <c r="X117" s="7"/>
      <c r="Y117" s="7"/>
    </row>
    <row r="118" spans="1:25" x14ac:dyDescent="0.25">
      <c r="A118" s="7"/>
      <c r="B118" s="7"/>
      <c r="C118" s="7"/>
      <c r="D118" s="11"/>
      <c r="E118" s="11"/>
      <c r="F118" s="11"/>
      <c r="G118" s="11"/>
      <c r="H118" s="11"/>
      <c r="I118" s="11"/>
      <c r="J118" s="11"/>
      <c r="K118" s="11"/>
      <c r="L118" s="52"/>
      <c r="M118" s="5"/>
      <c r="N118" s="5"/>
      <c r="O118" s="6"/>
      <c r="P118" s="56"/>
      <c r="Q118" s="7"/>
      <c r="R118" s="7"/>
      <c r="S118" s="7"/>
      <c r="T118" s="7"/>
      <c r="U118" s="7"/>
      <c r="V118" s="7"/>
      <c r="W118" s="7"/>
      <c r="X118" s="7"/>
      <c r="Y118" s="7"/>
    </row>
    <row r="119" spans="1:25" x14ac:dyDescent="0.25">
      <c r="A119" s="7"/>
      <c r="B119" s="7"/>
      <c r="C119" s="7"/>
      <c r="D119" s="11"/>
      <c r="E119" s="11"/>
      <c r="F119" s="11"/>
      <c r="G119" s="11"/>
      <c r="H119" s="11"/>
      <c r="I119" s="11"/>
      <c r="J119" s="11"/>
      <c r="K119" s="11"/>
      <c r="L119" s="52"/>
      <c r="M119" s="5"/>
      <c r="N119" s="5"/>
      <c r="O119" s="6"/>
      <c r="P119" s="56"/>
      <c r="Q119" s="7"/>
      <c r="R119" s="7"/>
      <c r="S119" s="7"/>
      <c r="T119" s="7"/>
      <c r="U119" s="7"/>
      <c r="V119" s="7"/>
      <c r="W119" s="7"/>
      <c r="X119" s="7"/>
      <c r="Y119" s="7"/>
    </row>
    <row r="120" spans="1:25" x14ac:dyDescent="0.25">
      <c r="A120" s="7"/>
      <c r="B120" s="7"/>
      <c r="C120" s="7"/>
      <c r="D120" s="11"/>
      <c r="E120" s="11"/>
      <c r="F120" s="11"/>
      <c r="G120" s="11"/>
      <c r="H120" s="11"/>
      <c r="I120" s="11"/>
      <c r="J120" s="11"/>
      <c r="K120" s="11"/>
      <c r="L120" s="52"/>
      <c r="M120" s="5"/>
      <c r="N120" s="5"/>
      <c r="O120" s="6"/>
      <c r="P120" s="56"/>
      <c r="Q120" s="7"/>
      <c r="R120" s="7"/>
      <c r="S120" s="7"/>
      <c r="T120" s="7"/>
      <c r="U120" s="7"/>
      <c r="V120" s="7"/>
      <c r="W120" s="7"/>
      <c r="X120" s="7"/>
      <c r="Y120" s="7"/>
    </row>
    <row r="121" spans="1:25" x14ac:dyDescent="0.25">
      <c r="A121" s="7"/>
      <c r="B121" s="7"/>
      <c r="C121" s="7"/>
      <c r="D121" s="11"/>
      <c r="E121" s="11"/>
      <c r="F121" s="11"/>
      <c r="G121" s="11"/>
      <c r="H121" s="11"/>
      <c r="I121" s="11"/>
      <c r="J121" s="11"/>
      <c r="K121" s="11"/>
      <c r="L121" s="52"/>
      <c r="M121" s="5"/>
      <c r="N121" s="5"/>
      <c r="O121" s="6"/>
      <c r="P121" s="56"/>
      <c r="Q121" s="7"/>
      <c r="R121" s="7"/>
      <c r="S121" s="7"/>
      <c r="T121" s="7"/>
      <c r="U121" s="7"/>
      <c r="V121" s="7"/>
      <c r="W121" s="7"/>
      <c r="X121" s="7"/>
      <c r="Y121" s="7"/>
    </row>
    <row r="122" spans="1:25" x14ac:dyDescent="0.25">
      <c r="A122" s="7"/>
      <c r="B122" s="7"/>
      <c r="C122" s="7"/>
      <c r="D122" s="11"/>
      <c r="E122" s="11"/>
      <c r="F122" s="11"/>
      <c r="G122" s="11"/>
      <c r="H122" s="11"/>
      <c r="I122" s="11"/>
      <c r="J122" s="11"/>
      <c r="K122" s="11"/>
      <c r="L122" s="52"/>
      <c r="M122" s="5"/>
      <c r="N122" s="5"/>
      <c r="O122" s="6"/>
      <c r="P122" s="56"/>
      <c r="Q122" s="7"/>
      <c r="R122" s="7"/>
      <c r="S122" s="7"/>
      <c r="T122" s="7"/>
      <c r="U122" s="7"/>
      <c r="V122" s="7"/>
      <c r="W122" s="7"/>
      <c r="X122" s="7"/>
      <c r="Y122" s="7"/>
    </row>
    <row r="123" spans="1:25" x14ac:dyDescent="0.25">
      <c r="A123" s="7"/>
      <c r="B123" s="7"/>
      <c r="C123" s="7"/>
      <c r="D123" s="11"/>
      <c r="E123" s="11"/>
      <c r="F123" s="11"/>
      <c r="G123" s="11"/>
      <c r="H123" s="11"/>
      <c r="I123" s="11"/>
      <c r="J123" s="11"/>
      <c r="K123" s="11"/>
      <c r="L123" s="52"/>
      <c r="M123" s="5"/>
      <c r="N123" s="5"/>
      <c r="O123" s="6"/>
      <c r="P123" s="56"/>
      <c r="Q123" s="7"/>
      <c r="R123" s="7"/>
      <c r="S123" s="7"/>
      <c r="T123" s="7"/>
      <c r="U123" s="7"/>
      <c r="V123" s="7"/>
      <c r="W123" s="7"/>
      <c r="X123" s="7"/>
      <c r="Y123" s="7"/>
    </row>
    <row r="124" spans="1:25" x14ac:dyDescent="0.25">
      <c r="A124" s="7"/>
      <c r="B124" s="7"/>
      <c r="C124" s="7"/>
      <c r="D124" s="11"/>
      <c r="E124" s="11"/>
      <c r="F124" s="11"/>
      <c r="G124" s="11"/>
      <c r="H124" s="11"/>
      <c r="I124" s="11"/>
      <c r="J124" s="11"/>
      <c r="K124" s="11"/>
      <c r="L124" s="52"/>
      <c r="M124" s="5"/>
      <c r="N124" s="5"/>
      <c r="O124" s="6"/>
      <c r="P124" s="56"/>
      <c r="Q124" s="7"/>
      <c r="R124" s="7"/>
      <c r="S124" s="7"/>
      <c r="T124" s="7"/>
      <c r="U124" s="7"/>
      <c r="V124" s="7"/>
      <c r="W124" s="7"/>
      <c r="X124" s="7"/>
      <c r="Y124" s="7"/>
    </row>
    <row r="125" spans="1:25" x14ac:dyDescent="0.25">
      <c r="A125" s="7"/>
      <c r="B125" s="7"/>
      <c r="C125" s="7"/>
      <c r="D125" s="11"/>
      <c r="E125" s="15"/>
      <c r="F125" s="11"/>
      <c r="G125" s="15"/>
      <c r="H125" s="11"/>
      <c r="I125" s="11"/>
      <c r="J125" s="11"/>
      <c r="K125" s="15"/>
      <c r="L125" s="52"/>
      <c r="M125" s="5"/>
      <c r="N125" s="5"/>
      <c r="O125" s="6"/>
      <c r="P125" s="56"/>
      <c r="Q125" s="7"/>
      <c r="R125" s="7"/>
      <c r="S125" s="7"/>
      <c r="T125" s="7"/>
      <c r="U125" s="7"/>
      <c r="V125" s="7"/>
      <c r="W125" s="7"/>
      <c r="X125" s="7"/>
      <c r="Y125" s="7"/>
    </row>
    <row r="126" spans="1:25" x14ac:dyDescent="0.25">
      <c r="A126" s="14"/>
      <c r="B126" s="14"/>
      <c r="C126" s="7"/>
      <c r="D126" s="7"/>
      <c r="E126" s="7"/>
      <c r="F126" s="7"/>
      <c r="G126" s="7"/>
      <c r="H126" s="7"/>
      <c r="I126" s="7"/>
      <c r="J126" s="7"/>
      <c r="K126" s="7"/>
      <c r="L126" s="54"/>
      <c r="M126" s="7"/>
      <c r="N126" s="7"/>
      <c r="O126" s="7"/>
      <c r="P126" s="54"/>
      <c r="Q126" s="7"/>
      <c r="R126" s="7"/>
      <c r="S126" s="7"/>
      <c r="T126" s="7"/>
      <c r="U126" s="7"/>
      <c r="V126" s="7"/>
      <c r="W126" s="7"/>
      <c r="X126" s="7"/>
      <c r="Y126" s="7"/>
    </row>
    <row r="127" spans="1:25" x14ac:dyDescent="0.25">
      <c r="A127" s="14"/>
      <c r="B127" s="14"/>
      <c r="C127" s="7"/>
      <c r="D127" s="7"/>
      <c r="E127" s="7"/>
      <c r="F127" s="7"/>
      <c r="G127" s="7"/>
      <c r="H127" s="7"/>
      <c r="I127" s="7"/>
      <c r="J127" s="7"/>
      <c r="K127" s="7"/>
      <c r="L127" s="54"/>
      <c r="M127" s="7"/>
      <c r="N127" s="7"/>
      <c r="O127" s="7"/>
      <c r="P127" s="54"/>
      <c r="Q127" s="7"/>
      <c r="R127" s="7"/>
      <c r="S127" s="7"/>
      <c r="T127" s="7"/>
      <c r="U127" s="7"/>
      <c r="V127" s="7"/>
      <c r="W127" s="7"/>
      <c r="X127" s="7"/>
      <c r="Y127" s="7"/>
    </row>
    <row r="128" spans="1:25" x14ac:dyDescent="0.25">
      <c r="A128" s="14"/>
      <c r="B128" s="14"/>
      <c r="C128" s="7"/>
      <c r="D128" s="7"/>
      <c r="E128" s="7"/>
      <c r="F128" s="7"/>
      <c r="G128" s="7"/>
      <c r="H128" s="7"/>
      <c r="I128" s="7"/>
      <c r="J128" s="7"/>
      <c r="K128" s="7"/>
      <c r="L128" s="54"/>
      <c r="M128" s="7"/>
      <c r="N128" s="7"/>
      <c r="O128" s="7"/>
      <c r="P128" s="54"/>
      <c r="Q128" s="7"/>
      <c r="R128" s="7"/>
      <c r="S128" s="7"/>
      <c r="T128" s="7"/>
      <c r="U128" s="7"/>
      <c r="V128" s="7"/>
      <c r="W128" s="7"/>
      <c r="X128" s="7"/>
      <c r="Y128" s="7"/>
    </row>
    <row r="129" spans="1:25" x14ac:dyDescent="0.25">
      <c r="A129" s="14"/>
      <c r="B129" s="14"/>
      <c r="C129" s="7"/>
      <c r="D129" s="7"/>
      <c r="E129" s="7"/>
      <c r="F129" s="7"/>
      <c r="G129" s="7"/>
      <c r="H129" s="7"/>
      <c r="I129" s="7"/>
      <c r="J129" s="7"/>
      <c r="K129" s="7"/>
      <c r="L129" s="54"/>
      <c r="M129" s="7"/>
      <c r="N129" s="7"/>
      <c r="O129" s="7"/>
      <c r="P129" s="54"/>
      <c r="Q129" s="7"/>
      <c r="R129" s="7"/>
      <c r="S129" s="7"/>
      <c r="T129" s="7"/>
      <c r="U129" s="7"/>
      <c r="V129" s="7"/>
      <c r="W129" s="7"/>
      <c r="X129" s="7"/>
      <c r="Y129" s="7"/>
    </row>
    <row r="130" spans="1:25" x14ac:dyDescent="0.25">
      <c r="A130" s="14"/>
      <c r="B130" s="14"/>
      <c r="C130" s="7"/>
      <c r="D130" s="7"/>
      <c r="E130" s="7"/>
      <c r="F130" s="7"/>
      <c r="G130" s="7"/>
      <c r="H130" s="7"/>
      <c r="I130" s="7"/>
      <c r="J130" s="7"/>
      <c r="K130" s="7"/>
      <c r="L130" s="54"/>
      <c r="M130" s="7"/>
      <c r="N130" s="7"/>
      <c r="O130" s="7"/>
      <c r="P130" s="54"/>
      <c r="Q130" s="7"/>
      <c r="R130" s="7"/>
      <c r="S130" s="7"/>
      <c r="T130" s="7"/>
      <c r="U130" s="7"/>
      <c r="V130" s="7"/>
      <c r="W130" s="7"/>
      <c r="X130" s="7"/>
      <c r="Y130" s="7"/>
    </row>
    <row r="131" spans="1:25" x14ac:dyDescent="0.25">
      <c r="A131" s="14"/>
      <c r="B131" s="14"/>
      <c r="C131" s="7"/>
      <c r="D131" s="7"/>
      <c r="E131" s="7"/>
      <c r="F131" s="7"/>
      <c r="G131" s="7"/>
      <c r="H131" s="7"/>
      <c r="I131" s="7"/>
      <c r="J131" s="7"/>
      <c r="K131" s="7"/>
      <c r="L131" s="54"/>
      <c r="M131" s="7"/>
      <c r="N131" s="7"/>
      <c r="O131" s="7"/>
      <c r="P131" s="54"/>
      <c r="Q131" s="7"/>
      <c r="R131" s="7"/>
      <c r="S131" s="7"/>
      <c r="T131" s="7"/>
      <c r="U131" s="7"/>
      <c r="V131" s="7"/>
      <c r="W131" s="7"/>
      <c r="X131" s="7"/>
      <c r="Y131" s="7"/>
    </row>
    <row r="132" spans="1:25" x14ac:dyDescent="0.25">
      <c r="A132" s="14"/>
      <c r="B132" s="14"/>
      <c r="C132" s="7"/>
      <c r="D132" s="7"/>
      <c r="E132" s="7"/>
      <c r="F132" s="7"/>
      <c r="G132" s="7"/>
      <c r="H132" s="7"/>
      <c r="I132" s="7"/>
      <c r="J132" s="7"/>
      <c r="K132" s="7"/>
      <c r="L132" s="54"/>
      <c r="M132" s="7"/>
      <c r="N132" s="7"/>
      <c r="O132" s="7"/>
      <c r="P132" s="54"/>
      <c r="Q132" s="7"/>
      <c r="R132" s="7"/>
      <c r="S132" s="7"/>
      <c r="T132" s="7"/>
      <c r="U132" s="7"/>
      <c r="V132" s="7"/>
      <c r="W132" s="7"/>
      <c r="X132" s="7"/>
      <c r="Y132" s="7"/>
    </row>
    <row r="133" spans="1:25" x14ac:dyDescent="0.25">
      <c r="A133" s="14"/>
      <c r="B133" s="14"/>
      <c r="C133" s="7"/>
      <c r="D133" s="7"/>
      <c r="E133" s="7"/>
      <c r="F133" s="7"/>
      <c r="G133" s="7"/>
      <c r="H133" s="7"/>
      <c r="I133" s="7"/>
      <c r="J133" s="7"/>
      <c r="K133" s="7"/>
      <c r="L133" s="54"/>
      <c r="M133" s="7"/>
      <c r="N133" s="7"/>
      <c r="O133" s="7"/>
      <c r="P133" s="54"/>
      <c r="Q133" s="7"/>
      <c r="R133" s="7"/>
      <c r="S133" s="7"/>
      <c r="T133" s="7"/>
      <c r="U133" s="7"/>
      <c r="V133" s="7"/>
      <c r="W133" s="7"/>
      <c r="X133" s="7"/>
      <c r="Y133" s="7"/>
    </row>
    <row r="134" spans="1:25" x14ac:dyDescent="0.25">
      <c r="A134" s="14"/>
      <c r="B134" s="14"/>
      <c r="C134" s="7"/>
      <c r="D134" s="7"/>
      <c r="E134" s="7"/>
      <c r="F134" s="7"/>
      <c r="G134" s="7"/>
      <c r="H134" s="7"/>
      <c r="I134" s="7"/>
      <c r="J134" s="7"/>
      <c r="K134" s="7"/>
      <c r="L134" s="54"/>
      <c r="M134" s="7"/>
      <c r="N134" s="7"/>
      <c r="O134" s="7"/>
      <c r="P134" s="54"/>
      <c r="Q134" s="7"/>
      <c r="R134" s="7"/>
      <c r="S134" s="7"/>
      <c r="T134" s="7"/>
      <c r="U134" s="7"/>
      <c r="V134" s="7"/>
      <c r="W134" s="7"/>
      <c r="X134" s="7"/>
      <c r="Y134" s="7"/>
    </row>
    <row r="135" spans="1:25" x14ac:dyDescent="0.25">
      <c r="A135" s="14"/>
      <c r="B135" s="14"/>
      <c r="C135" s="7"/>
      <c r="D135" s="7"/>
      <c r="E135" s="7"/>
      <c r="F135" s="7"/>
      <c r="G135" s="7"/>
      <c r="H135" s="7"/>
      <c r="I135" s="7"/>
      <c r="J135" s="7"/>
      <c r="K135" s="7"/>
      <c r="L135" s="54"/>
      <c r="M135" s="7"/>
      <c r="N135" s="7"/>
      <c r="O135" s="7"/>
      <c r="P135" s="54"/>
      <c r="Q135" s="7"/>
      <c r="R135" s="7"/>
      <c r="S135" s="7"/>
      <c r="T135" s="7"/>
      <c r="U135" s="7"/>
      <c r="V135" s="7"/>
      <c r="W135" s="7"/>
      <c r="X135" s="7"/>
      <c r="Y135" s="7"/>
    </row>
    <row r="136" spans="1:25" x14ac:dyDescent="0.25">
      <c r="A136" s="14"/>
      <c r="B136" s="14"/>
      <c r="C136" s="7"/>
      <c r="D136" s="7"/>
      <c r="E136" s="7"/>
      <c r="F136" s="7"/>
      <c r="G136" s="7"/>
      <c r="H136" s="7"/>
      <c r="I136" s="7"/>
      <c r="J136" s="7"/>
      <c r="K136" s="7"/>
      <c r="L136" s="54"/>
      <c r="M136" s="7"/>
      <c r="N136" s="7"/>
      <c r="O136" s="7"/>
      <c r="P136" s="54"/>
      <c r="Q136" s="7"/>
      <c r="R136" s="7"/>
      <c r="S136" s="7"/>
      <c r="T136" s="7"/>
      <c r="U136" s="7"/>
      <c r="V136" s="7"/>
      <c r="W136" s="7"/>
      <c r="X136" s="7"/>
      <c r="Y136" s="7"/>
    </row>
    <row r="137" spans="1:25" x14ac:dyDescent="0.25">
      <c r="A137" s="14"/>
      <c r="B137" s="14"/>
      <c r="C137" s="7"/>
      <c r="D137" s="7"/>
      <c r="E137" s="7"/>
      <c r="F137" s="7"/>
      <c r="G137" s="7"/>
      <c r="H137" s="7"/>
      <c r="I137" s="7"/>
      <c r="J137" s="7"/>
      <c r="K137" s="7"/>
      <c r="L137" s="54"/>
      <c r="M137" s="7"/>
      <c r="N137" s="7"/>
      <c r="O137" s="7"/>
      <c r="P137" s="54"/>
      <c r="Q137" s="7"/>
      <c r="R137" s="7"/>
      <c r="S137" s="7"/>
      <c r="T137" s="7"/>
      <c r="U137" s="7"/>
      <c r="V137" s="7"/>
      <c r="W137" s="7"/>
      <c r="X137" s="7"/>
      <c r="Y137" s="7"/>
    </row>
    <row r="138" spans="1:25" x14ac:dyDescent="0.25">
      <c r="A138" s="14"/>
      <c r="B138" s="14"/>
      <c r="C138" s="7"/>
      <c r="D138" s="7"/>
      <c r="E138" s="7"/>
      <c r="F138" s="7"/>
      <c r="G138" s="7"/>
      <c r="H138" s="7"/>
      <c r="I138" s="7"/>
      <c r="J138" s="7"/>
      <c r="K138" s="7"/>
      <c r="L138" s="54"/>
      <c r="M138" s="7"/>
      <c r="N138" s="7"/>
      <c r="O138" s="7"/>
      <c r="P138" s="54"/>
      <c r="Q138" s="7"/>
      <c r="R138" s="7"/>
      <c r="S138" s="7"/>
      <c r="T138" s="7"/>
      <c r="U138" s="7"/>
      <c r="V138" s="7"/>
      <c r="W138" s="7"/>
      <c r="X138" s="7"/>
      <c r="Y138" s="7"/>
    </row>
    <row r="139" spans="1:25" x14ac:dyDescent="0.25">
      <c r="A139" s="14"/>
      <c r="B139" s="14"/>
      <c r="C139" s="7"/>
      <c r="D139" s="7"/>
      <c r="E139" s="7"/>
      <c r="F139" s="7"/>
      <c r="G139" s="7"/>
      <c r="H139" s="7"/>
      <c r="I139" s="7"/>
      <c r="J139" s="7"/>
      <c r="K139" s="7"/>
      <c r="L139" s="54"/>
      <c r="M139" s="7"/>
      <c r="N139" s="7"/>
      <c r="O139" s="7"/>
      <c r="P139" s="54"/>
      <c r="Q139" s="7"/>
      <c r="R139" s="7"/>
      <c r="S139" s="7"/>
      <c r="T139" s="7"/>
      <c r="U139" s="7"/>
      <c r="V139" s="7"/>
      <c r="W139" s="7"/>
      <c r="X139" s="7"/>
      <c r="Y139" s="7"/>
    </row>
    <row r="140" spans="1:25" x14ac:dyDescent="0.25">
      <c r="A140" s="14"/>
      <c r="B140" s="14"/>
      <c r="C140" s="7"/>
      <c r="D140" s="7"/>
      <c r="E140" s="7"/>
      <c r="F140" s="7"/>
      <c r="G140" s="7"/>
      <c r="H140" s="7"/>
      <c r="I140" s="7"/>
      <c r="J140" s="7"/>
      <c r="K140" s="7"/>
      <c r="L140" s="54"/>
      <c r="M140" s="7"/>
      <c r="N140" s="7"/>
      <c r="O140" s="7"/>
      <c r="P140" s="54"/>
      <c r="Q140" s="7"/>
      <c r="R140" s="7"/>
      <c r="S140" s="7"/>
      <c r="T140" s="7"/>
      <c r="U140" s="7"/>
      <c r="V140" s="7"/>
      <c r="W140" s="7"/>
      <c r="X140" s="7"/>
      <c r="Y140" s="7"/>
    </row>
    <row r="141" spans="1:25" x14ac:dyDescent="0.25">
      <c r="A141" s="14"/>
      <c r="B141" s="14"/>
      <c r="C141" s="7"/>
      <c r="D141" s="7"/>
      <c r="E141" s="7"/>
      <c r="F141" s="7"/>
      <c r="G141" s="7"/>
      <c r="H141" s="7"/>
      <c r="I141" s="7"/>
      <c r="J141" s="7"/>
      <c r="K141" s="7"/>
      <c r="L141" s="54"/>
      <c r="M141" s="7"/>
      <c r="N141" s="7"/>
      <c r="O141" s="7"/>
      <c r="P141" s="54"/>
      <c r="Q141" s="7"/>
      <c r="R141" s="7"/>
      <c r="S141" s="7"/>
      <c r="T141" s="7"/>
      <c r="U141" s="7"/>
      <c r="V141" s="7"/>
      <c r="W141" s="7"/>
      <c r="X141" s="7"/>
      <c r="Y141" s="7"/>
    </row>
    <row r="142" spans="1:25" x14ac:dyDescent="0.25">
      <c r="A142" s="14"/>
      <c r="B142" s="14"/>
      <c r="C142" s="7"/>
      <c r="D142" s="7"/>
      <c r="E142" s="7"/>
      <c r="F142" s="7"/>
      <c r="G142" s="7"/>
      <c r="H142" s="7"/>
      <c r="I142" s="7"/>
      <c r="J142" s="7"/>
      <c r="K142" s="7"/>
      <c r="L142" s="54"/>
      <c r="M142" s="7"/>
      <c r="N142" s="7"/>
      <c r="O142" s="7"/>
      <c r="P142" s="54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2.75" x14ac:dyDescent="0.2">
      <c r="A143" s="28"/>
      <c r="B143" s="28"/>
      <c r="C143" s="28"/>
      <c r="D143" s="28"/>
      <c r="E143" s="28"/>
      <c r="F143" s="28"/>
      <c r="G143" s="28"/>
      <c r="H143" s="28"/>
      <c r="I143" s="20"/>
      <c r="J143" s="20"/>
      <c r="K143" s="20"/>
      <c r="L143" s="53"/>
      <c r="M143" s="27"/>
      <c r="N143" s="26"/>
      <c r="O143" s="26"/>
      <c r="P143" s="26"/>
      <c r="Q143" s="7"/>
      <c r="R143" s="7"/>
      <c r="S143" s="7"/>
      <c r="T143" s="7"/>
      <c r="U143" s="7"/>
      <c r="V143" s="7"/>
      <c r="W143" s="7"/>
      <c r="X143" s="7"/>
      <c r="Y143" s="7"/>
    </row>
    <row r="144" spans="1:25" x14ac:dyDescent="0.2">
      <c r="A144" s="28"/>
      <c r="B144" s="28"/>
      <c r="C144" s="28"/>
      <c r="D144" s="20"/>
      <c r="E144" s="19"/>
      <c r="F144" s="20"/>
      <c r="G144" s="19"/>
      <c r="H144" s="20"/>
      <c r="I144" s="19"/>
      <c r="J144" s="20"/>
      <c r="K144" s="19"/>
      <c r="L144" s="53"/>
      <c r="M144" s="27"/>
      <c r="N144" s="20"/>
      <c r="O144" s="20"/>
      <c r="P144" s="5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2.75" customHeight="1" x14ac:dyDescent="0.2">
      <c r="A145" s="28"/>
      <c r="B145" s="28"/>
      <c r="C145" s="28"/>
      <c r="D145" s="28"/>
      <c r="E145" s="28"/>
      <c r="F145" s="28"/>
      <c r="G145" s="28"/>
      <c r="H145" s="28"/>
      <c r="I145" s="20"/>
      <c r="J145" s="20"/>
      <c r="K145" s="20"/>
      <c r="L145" s="53"/>
      <c r="M145" s="27"/>
      <c r="N145" s="26"/>
      <c r="O145" s="26"/>
      <c r="P145" s="26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2.75" customHeight="1" x14ac:dyDescent="0.2">
      <c r="A146" s="28"/>
      <c r="B146" s="28"/>
      <c r="C146" s="28"/>
      <c r="D146" s="20"/>
      <c r="E146" s="19"/>
      <c r="F146" s="20"/>
      <c r="G146" s="19"/>
      <c r="H146" s="20"/>
      <c r="I146" s="19"/>
      <c r="J146" s="20"/>
      <c r="K146" s="19"/>
      <c r="L146" s="53"/>
      <c r="M146" s="27"/>
      <c r="N146" s="20"/>
      <c r="O146" s="20"/>
      <c r="P146" s="5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x14ac:dyDescent="0.25">
      <c r="A147" s="7"/>
      <c r="B147" s="7"/>
      <c r="C147" s="7"/>
      <c r="D147" s="11"/>
      <c r="E147" s="11"/>
      <c r="F147" s="11"/>
      <c r="G147" s="11"/>
      <c r="H147" s="11"/>
      <c r="I147" s="11"/>
      <c r="J147" s="11"/>
      <c r="K147" s="11"/>
      <c r="L147" s="52"/>
      <c r="M147" s="5"/>
      <c r="N147" s="5"/>
      <c r="O147" s="6"/>
      <c r="P147" s="56"/>
      <c r="Q147" s="7"/>
      <c r="R147" s="7"/>
      <c r="S147" s="7"/>
      <c r="T147" s="7"/>
      <c r="U147" s="7"/>
      <c r="V147" s="7"/>
      <c r="W147" s="7"/>
      <c r="X147" s="7"/>
      <c r="Y147" s="7"/>
    </row>
    <row r="148" spans="1:25" x14ac:dyDescent="0.25">
      <c r="A148" s="7"/>
      <c r="B148" s="7"/>
      <c r="C148" s="7"/>
      <c r="D148" s="11"/>
      <c r="E148" s="11"/>
      <c r="F148" s="11"/>
      <c r="G148" s="11"/>
      <c r="H148" s="11"/>
      <c r="I148" s="11"/>
      <c r="J148" s="11"/>
      <c r="K148" s="11"/>
      <c r="L148" s="52"/>
      <c r="M148" s="5"/>
      <c r="N148" s="5"/>
      <c r="O148" s="6"/>
      <c r="P148" s="56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2.75" customHeight="1" x14ac:dyDescent="0.25">
      <c r="A149" s="7"/>
      <c r="B149" s="7"/>
      <c r="C149" s="7"/>
      <c r="D149" s="11"/>
      <c r="E149" s="11"/>
      <c r="F149" s="11"/>
      <c r="G149" s="11"/>
      <c r="H149" s="11"/>
      <c r="I149" s="11"/>
      <c r="J149" s="11"/>
      <c r="K149" s="11"/>
      <c r="L149" s="52"/>
      <c r="M149" s="5"/>
      <c r="N149" s="5"/>
      <c r="O149" s="6"/>
      <c r="P149" s="56"/>
      <c r="Q149" s="7"/>
      <c r="R149" s="7"/>
      <c r="S149" s="7"/>
      <c r="T149" s="7"/>
      <c r="U149" s="7"/>
      <c r="V149" s="7"/>
      <c r="W149" s="7"/>
      <c r="X149" s="7"/>
      <c r="Y149" s="7"/>
    </row>
    <row r="150" spans="1:25" x14ac:dyDescent="0.25">
      <c r="A150" s="7"/>
      <c r="B150" s="7"/>
      <c r="C150" s="7"/>
      <c r="D150" s="11"/>
      <c r="E150" s="11"/>
      <c r="F150" s="11"/>
      <c r="G150" s="11"/>
      <c r="H150" s="11"/>
      <c r="I150" s="11"/>
      <c r="J150" s="11"/>
      <c r="K150" s="11"/>
      <c r="L150" s="52"/>
      <c r="M150" s="5"/>
      <c r="N150" s="5"/>
      <c r="O150" s="6"/>
      <c r="P150" s="56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3.5" customHeight="1" x14ac:dyDescent="0.25">
      <c r="A151" s="7"/>
      <c r="B151" s="7"/>
      <c r="C151" s="7"/>
      <c r="D151" s="11"/>
      <c r="E151" s="11"/>
      <c r="F151" s="11"/>
      <c r="G151" s="11"/>
      <c r="H151" s="11"/>
      <c r="I151" s="11"/>
      <c r="J151" s="11"/>
      <c r="K151" s="11"/>
      <c r="L151" s="52"/>
      <c r="M151" s="5"/>
      <c r="N151" s="5"/>
      <c r="O151" s="6"/>
      <c r="P151" s="56"/>
      <c r="Q151" s="7"/>
      <c r="R151" s="7"/>
      <c r="S151" s="7"/>
      <c r="T151" s="7"/>
      <c r="U151" s="7"/>
      <c r="V151" s="7"/>
      <c r="W151" s="7"/>
      <c r="X151" s="7"/>
      <c r="Y151" s="7"/>
    </row>
    <row r="152" spans="1:25" x14ac:dyDescent="0.25">
      <c r="A152" s="7"/>
      <c r="B152" s="7"/>
      <c r="C152" s="7"/>
      <c r="D152" s="11"/>
      <c r="E152" s="11"/>
      <c r="F152" s="11"/>
      <c r="G152" s="11"/>
      <c r="H152" s="11"/>
      <c r="I152" s="11"/>
      <c r="J152" s="11"/>
      <c r="K152" s="11"/>
      <c r="L152" s="52"/>
      <c r="M152" s="5"/>
      <c r="N152" s="5"/>
      <c r="O152" s="6"/>
      <c r="P152" s="56"/>
      <c r="Q152" s="7"/>
      <c r="R152" s="7"/>
      <c r="S152" s="7"/>
      <c r="T152" s="7"/>
      <c r="U152" s="7"/>
      <c r="V152" s="7"/>
      <c r="W152" s="7"/>
      <c r="X152" s="7"/>
      <c r="Y152" s="7"/>
    </row>
    <row r="153" spans="1:25" x14ac:dyDescent="0.25">
      <c r="A153" s="7"/>
      <c r="B153" s="7"/>
      <c r="C153" s="7"/>
      <c r="D153" s="11"/>
      <c r="E153" s="11"/>
      <c r="F153" s="11"/>
      <c r="G153" s="11"/>
      <c r="H153" s="11"/>
      <c r="I153" s="11"/>
      <c r="J153" s="11"/>
      <c r="K153" s="11"/>
      <c r="L153" s="52"/>
      <c r="M153" s="5"/>
      <c r="N153" s="5"/>
      <c r="O153" s="6"/>
      <c r="P153" s="56"/>
      <c r="Q153" s="7"/>
      <c r="R153" s="7"/>
      <c r="S153" s="7"/>
      <c r="T153" s="7"/>
      <c r="U153" s="7"/>
      <c r="V153" s="7"/>
      <c r="W153" s="7"/>
      <c r="X153" s="7"/>
      <c r="Y153" s="7"/>
    </row>
    <row r="154" spans="1:25" x14ac:dyDescent="0.25">
      <c r="A154" s="7"/>
      <c r="B154" s="7"/>
      <c r="C154" s="7"/>
      <c r="D154" s="11"/>
      <c r="E154" s="11"/>
      <c r="F154" s="11"/>
      <c r="G154" s="11"/>
      <c r="H154" s="11"/>
      <c r="I154" s="11"/>
      <c r="J154" s="11"/>
      <c r="K154" s="11"/>
      <c r="L154" s="52"/>
      <c r="M154" s="5"/>
      <c r="N154" s="5"/>
      <c r="O154" s="6"/>
      <c r="P154" s="56"/>
      <c r="Q154" s="7"/>
      <c r="R154" s="7"/>
      <c r="S154" s="7"/>
      <c r="T154" s="7"/>
      <c r="U154" s="7"/>
      <c r="V154" s="7"/>
      <c r="W154" s="7"/>
      <c r="X154" s="7"/>
      <c r="Y154" s="7"/>
    </row>
    <row r="155" spans="1:25" x14ac:dyDescent="0.25">
      <c r="A155" s="7"/>
      <c r="B155" s="7"/>
      <c r="C155" s="7"/>
      <c r="D155" s="11"/>
      <c r="E155" s="11"/>
      <c r="F155" s="11"/>
      <c r="G155" s="11"/>
      <c r="H155" s="11"/>
      <c r="I155" s="11"/>
      <c r="J155" s="11"/>
      <c r="K155" s="11"/>
      <c r="L155" s="52"/>
      <c r="M155" s="5"/>
      <c r="N155" s="5"/>
      <c r="O155" s="6"/>
      <c r="P155" s="56"/>
      <c r="Q155" s="7"/>
      <c r="R155" s="7"/>
      <c r="S155" s="7"/>
      <c r="T155" s="7"/>
      <c r="U155" s="7"/>
      <c r="V155" s="7"/>
      <c r="W155" s="7"/>
      <c r="X155" s="7"/>
      <c r="Y155" s="7"/>
    </row>
    <row r="156" spans="1:25" x14ac:dyDescent="0.25">
      <c r="A156" s="7"/>
      <c r="B156" s="7"/>
      <c r="C156" s="7"/>
      <c r="D156" s="11"/>
      <c r="E156" s="15"/>
      <c r="F156" s="11"/>
      <c r="G156" s="15"/>
      <c r="H156" s="11"/>
      <c r="I156" s="11"/>
      <c r="J156" s="11"/>
      <c r="K156" s="15"/>
      <c r="L156" s="52"/>
      <c r="M156" s="5"/>
      <c r="N156" s="5"/>
      <c r="O156" s="6"/>
      <c r="P156" s="56"/>
      <c r="Q156" s="7"/>
      <c r="R156" s="7"/>
      <c r="S156" s="7"/>
      <c r="T156" s="7"/>
      <c r="U156" s="7"/>
      <c r="V156" s="7"/>
      <c r="W156" s="7"/>
      <c r="X156" s="7"/>
      <c r="Y156" s="7"/>
    </row>
    <row r="157" spans="1:25" x14ac:dyDescent="0.25">
      <c r="A157" s="14"/>
      <c r="B157" s="14"/>
      <c r="C157" s="7"/>
      <c r="D157" s="7"/>
      <c r="E157" s="7"/>
      <c r="F157" s="7"/>
      <c r="G157" s="7"/>
      <c r="H157" s="7"/>
      <c r="I157" s="7"/>
      <c r="J157" s="7"/>
      <c r="K157" s="7"/>
      <c r="L157" s="54"/>
      <c r="M157" s="7"/>
      <c r="N157" s="7"/>
      <c r="O157" s="7"/>
      <c r="P157" s="54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2.75" customHeight="1" x14ac:dyDescent="0.25">
      <c r="A158" s="14"/>
      <c r="B158" s="14"/>
      <c r="C158" s="7"/>
      <c r="D158" s="7"/>
      <c r="E158" s="7"/>
      <c r="F158" s="7"/>
      <c r="G158" s="7"/>
      <c r="H158" s="7"/>
      <c r="I158" s="7"/>
      <c r="J158" s="7"/>
      <c r="K158" s="7"/>
      <c r="L158" s="54"/>
      <c r="M158" s="7"/>
      <c r="N158" s="7"/>
      <c r="O158" s="7"/>
      <c r="P158" s="54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3.5" customHeight="1" x14ac:dyDescent="0.2">
      <c r="A159" s="28"/>
      <c r="B159" s="28"/>
      <c r="C159" s="28"/>
      <c r="D159" s="28"/>
      <c r="E159" s="28"/>
      <c r="F159" s="28"/>
      <c r="G159" s="28"/>
      <c r="H159" s="28"/>
      <c r="I159" s="20"/>
      <c r="J159" s="20"/>
      <c r="K159" s="20"/>
      <c r="L159" s="53"/>
      <c r="M159" s="27"/>
      <c r="N159" s="26"/>
      <c r="O159" s="26"/>
      <c r="P159" s="26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2.75" customHeight="1" x14ac:dyDescent="0.2">
      <c r="A160" s="28"/>
      <c r="B160" s="28"/>
      <c r="C160" s="28"/>
      <c r="D160" s="20"/>
      <c r="E160" s="19"/>
      <c r="F160" s="20"/>
      <c r="G160" s="19"/>
      <c r="H160" s="20"/>
      <c r="I160" s="19"/>
      <c r="J160" s="20"/>
      <c r="K160" s="19"/>
      <c r="L160" s="53"/>
      <c r="M160" s="27"/>
      <c r="N160" s="20"/>
      <c r="O160" s="20"/>
      <c r="P160" s="5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x14ac:dyDescent="0.25">
      <c r="A161" s="7"/>
      <c r="B161" s="7"/>
      <c r="C161" s="7"/>
      <c r="D161" s="11"/>
      <c r="E161" s="11"/>
      <c r="F161" s="11"/>
      <c r="G161" s="11"/>
      <c r="H161" s="11"/>
      <c r="I161" s="11"/>
      <c r="J161" s="11"/>
      <c r="K161" s="11"/>
      <c r="L161" s="52"/>
      <c r="M161" s="12"/>
      <c r="N161" s="12"/>
      <c r="O161" s="13"/>
      <c r="P161" s="56"/>
      <c r="Q161" s="7"/>
      <c r="R161" s="7"/>
      <c r="S161" s="7"/>
      <c r="T161" s="7"/>
      <c r="U161" s="7"/>
      <c r="V161" s="7"/>
      <c r="W161" s="7"/>
      <c r="X161" s="7"/>
      <c r="Y161" s="7"/>
    </row>
    <row r="162" spans="1:25" x14ac:dyDescent="0.25">
      <c r="A162" s="7"/>
      <c r="B162" s="7"/>
      <c r="C162" s="7"/>
      <c r="D162" s="11"/>
      <c r="E162" s="11"/>
      <c r="F162" s="11"/>
      <c r="G162" s="11"/>
      <c r="H162" s="11"/>
      <c r="I162" s="11"/>
      <c r="J162" s="11"/>
      <c r="K162" s="11"/>
      <c r="L162" s="52"/>
      <c r="M162" s="5"/>
      <c r="N162" s="5"/>
      <c r="O162" s="6"/>
      <c r="P162" s="56"/>
      <c r="Q162" s="7"/>
      <c r="R162" s="7"/>
      <c r="S162" s="7"/>
      <c r="T162" s="7"/>
      <c r="U162" s="7"/>
      <c r="V162" s="7"/>
      <c r="W162" s="7"/>
      <c r="X162" s="7"/>
      <c r="Y162" s="7"/>
    </row>
    <row r="163" spans="1:25" x14ac:dyDescent="0.25">
      <c r="A163" s="7"/>
      <c r="B163" s="7"/>
      <c r="C163" s="7"/>
      <c r="D163" s="11"/>
      <c r="E163" s="11"/>
      <c r="F163" s="11"/>
      <c r="G163" s="11"/>
      <c r="H163" s="11"/>
      <c r="I163" s="11"/>
      <c r="J163" s="11"/>
      <c r="K163" s="11"/>
      <c r="L163" s="52"/>
      <c r="M163" s="5"/>
      <c r="N163" s="5"/>
      <c r="O163" s="6"/>
      <c r="P163" s="56"/>
      <c r="Q163" s="7"/>
      <c r="R163" s="7"/>
      <c r="S163" s="7"/>
      <c r="T163" s="7"/>
      <c r="U163" s="7"/>
      <c r="V163" s="7"/>
      <c r="W163" s="7"/>
      <c r="X163" s="7"/>
      <c r="Y163" s="7"/>
    </row>
    <row r="164" spans="1:25" x14ac:dyDescent="0.25">
      <c r="A164" s="7"/>
      <c r="B164" s="7"/>
      <c r="C164" s="7"/>
      <c r="D164" s="11"/>
      <c r="E164" s="11"/>
      <c r="F164" s="11"/>
      <c r="G164" s="11"/>
      <c r="H164" s="11"/>
      <c r="I164" s="11"/>
      <c r="J164" s="11"/>
      <c r="K164" s="11"/>
      <c r="L164" s="52"/>
      <c r="M164" s="5"/>
      <c r="N164" s="5"/>
      <c r="O164" s="6"/>
      <c r="P164" s="56"/>
      <c r="Q164" s="7"/>
      <c r="R164" s="7"/>
      <c r="S164" s="7"/>
      <c r="T164" s="7"/>
      <c r="U164" s="7"/>
      <c r="V164" s="7"/>
      <c r="W164" s="7"/>
      <c r="X164" s="7"/>
      <c r="Y164" s="7"/>
    </row>
    <row r="165" spans="1:25" x14ac:dyDescent="0.25">
      <c r="A165" s="14"/>
      <c r="B165" s="14"/>
      <c r="C165" s="7"/>
      <c r="D165" s="7"/>
      <c r="E165" s="7"/>
      <c r="F165" s="7"/>
      <c r="G165" s="7"/>
      <c r="H165" s="7"/>
      <c r="I165" s="7"/>
      <c r="J165" s="7"/>
      <c r="K165" s="7"/>
      <c r="L165" s="54"/>
      <c r="M165" s="7"/>
      <c r="N165" s="7"/>
      <c r="O165" s="7"/>
      <c r="P165" s="54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2.75" x14ac:dyDescent="0.2">
      <c r="A166" s="28"/>
      <c r="B166" s="28"/>
      <c r="C166" s="28"/>
      <c r="D166" s="28"/>
      <c r="E166" s="28"/>
      <c r="F166" s="28"/>
      <c r="G166" s="28"/>
      <c r="H166" s="28"/>
      <c r="I166" s="20"/>
      <c r="J166" s="20"/>
      <c r="K166" s="20"/>
      <c r="L166" s="53"/>
      <c r="M166" s="27"/>
      <c r="N166" s="26"/>
      <c r="O166" s="26"/>
      <c r="P166" s="26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21" customHeight="1" x14ac:dyDescent="0.2">
      <c r="A167" s="28"/>
      <c r="B167" s="28"/>
      <c r="C167" s="28"/>
      <c r="D167" s="20"/>
      <c r="E167" s="19"/>
      <c r="F167" s="20"/>
      <c r="G167" s="19"/>
      <c r="H167" s="20"/>
      <c r="I167" s="19"/>
      <c r="J167" s="20"/>
      <c r="K167" s="19"/>
      <c r="L167" s="53"/>
      <c r="M167" s="27"/>
      <c r="N167" s="20"/>
      <c r="O167" s="20"/>
      <c r="P167" s="5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x14ac:dyDescent="0.25">
      <c r="A168" s="7"/>
      <c r="B168" s="7"/>
      <c r="C168" s="7"/>
      <c r="D168" s="11"/>
      <c r="E168" s="11"/>
      <c r="F168" s="11"/>
      <c r="G168" s="11"/>
      <c r="H168" s="11"/>
      <c r="I168" s="11"/>
      <c r="J168" s="11"/>
      <c r="K168" s="11"/>
      <c r="L168" s="52"/>
      <c r="M168" s="5"/>
      <c r="N168" s="12"/>
      <c r="O168" s="13"/>
      <c r="P168" s="56"/>
      <c r="Q168" s="7"/>
      <c r="R168" s="7"/>
      <c r="S168" s="7"/>
      <c r="T168" s="7"/>
      <c r="U168" s="7"/>
      <c r="V168" s="7"/>
      <c r="W168" s="7"/>
      <c r="X168" s="7"/>
      <c r="Y168" s="7"/>
    </row>
    <row r="169" spans="1:25" x14ac:dyDescent="0.25">
      <c r="A169" s="7"/>
      <c r="B169" s="7"/>
      <c r="C169" s="7"/>
      <c r="D169" s="11"/>
      <c r="E169" s="11"/>
      <c r="F169" s="11"/>
      <c r="G169" s="11"/>
      <c r="H169" s="11"/>
      <c r="I169" s="11"/>
      <c r="J169" s="11"/>
      <c r="K169" s="11"/>
      <c r="L169" s="52"/>
      <c r="M169" s="5"/>
      <c r="N169" s="5"/>
      <c r="O169" s="6"/>
      <c r="P169" s="56"/>
      <c r="Q169" s="7"/>
      <c r="R169" s="7"/>
      <c r="S169" s="7"/>
      <c r="T169" s="7"/>
      <c r="U169" s="7"/>
      <c r="V169" s="7"/>
      <c r="W169" s="7"/>
      <c r="X169" s="7"/>
      <c r="Y169" s="7"/>
    </row>
    <row r="170" spans="1:25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52"/>
      <c r="M170" s="12"/>
      <c r="N170" s="12"/>
      <c r="O170" s="16"/>
      <c r="P170" s="56"/>
      <c r="Q170" s="7"/>
      <c r="R170" s="7"/>
      <c r="S170" s="7"/>
      <c r="T170" s="7"/>
      <c r="U170" s="7"/>
      <c r="V170" s="7"/>
      <c r="W170" s="7"/>
      <c r="X170" s="7"/>
      <c r="Y170" s="7"/>
    </row>
    <row r="171" spans="1:25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54"/>
      <c r="M171" s="7"/>
      <c r="N171" s="7"/>
      <c r="O171" s="7"/>
      <c r="P171" s="54"/>
      <c r="Q171" s="7"/>
      <c r="R171" s="7"/>
      <c r="S171" s="7"/>
      <c r="T171" s="7"/>
      <c r="U171" s="7"/>
      <c r="V171" s="7"/>
      <c r="W171" s="7"/>
      <c r="X171" s="7"/>
      <c r="Y171" s="7"/>
    </row>
    <row r="172" spans="1:25" x14ac:dyDescent="0.25">
      <c r="A172" s="7"/>
      <c r="B172" s="7"/>
      <c r="C172" s="7"/>
      <c r="D172" s="11"/>
      <c r="E172" s="11"/>
      <c r="F172" s="11"/>
      <c r="G172" s="11"/>
      <c r="H172" s="11"/>
      <c r="I172" s="11"/>
      <c r="J172" s="11"/>
      <c r="K172" s="11"/>
      <c r="L172" s="52"/>
      <c r="M172" s="5"/>
      <c r="N172" s="5"/>
      <c r="O172" s="6"/>
      <c r="P172" s="56"/>
      <c r="Q172" s="7"/>
      <c r="R172" s="7"/>
      <c r="S172" s="7"/>
      <c r="T172" s="7"/>
      <c r="U172" s="7"/>
      <c r="V172" s="7"/>
      <c r="W172" s="7"/>
      <c r="X172" s="7"/>
      <c r="Y172" s="7"/>
    </row>
    <row r="173" spans="1:25" x14ac:dyDescent="0.25">
      <c r="A173" s="14"/>
      <c r="B173" s="14"/>
      <c r="C173" s="7"/>
      <c r="D173" s="7"/>
      <c r="E173" s="7"/>
      <c r="F173" s="7"/>
      <c r="G173" s="7"/>
      <c r="H173" s="7"/>
      <c r="I173" s="7"/>
      <c r="J173" s="7"/>
      <c r="K173" s="7"/>
      <c r="L173" s="54"/>
      <c r="M173" s="7"/>
      <c r="N173" s="7"/>
      <c r="O173" s="7"/>
      <c r="P173" s="54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2.75" x14ac:dyDescent="0.2">
      <c r="A174" s="28"/>
      <c r="B174" s="28"/>
      <c r="C174" s="28"/>
      <c r="D174" s="28"/>
      <c r="E174" s="28"/>
      <c r="F174" s="28"/>
      <c r="G174" s="28"/>
      <c r="H174" s="28"/>
      <c r="I174" s="20"/>
      <c r="J174" s="20"/>
      <c r="K174" s="20"/>
      <c r="L174" s="53"/>
      <c r="M174" s="27"/>
      <c r="N174" s="26"/>
      <c r="O174" s="26"/>
      <c r="P174" s="26"/>
      <c r="Q174" s="7"/>
      <c r="R174" s="7"/>
      <c r="S174" s="7"/>
      <c r="T174" s="7"/>
      <c r="U174" s="7"/>
      <c r="V174" s="7"/>
      <c r="W174" s="7"/>
      <c r="X174" s="7"/>
      <c r="Y174" s="7"/>
    </row>
    <row r="175" spans="1:25" x14ac:dyDescent="0.2">
      <c r="A175" s="28"/>
      <c r="B175" s="28"/>
      <c r="C175" s="28"/>
      <c r="D175" s="20"/>
      <c r="E175" s="19"/>
      <c r="F175" s="20"/>
      <c r="G175" s="19"/>
      <c r="H175" s="20"/>
      <c r="I175" s="19"/>
      <c r="J175" s="20"/>
      <c r="K175" s="19"/>
      <c r="L175" s="53"/>
      <c r="M175" s="27"/>
      <c r="N175" s="20"/>
      <c r="O175" s="20"/>
      <c r="P175" s="5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x14ac:dyDescent="0.25">
      <c r="A176" s="7"/>
      <c r="B176" s="7"/>
      <c r="C176" s="7"/>
      <c r="D176" s="11"/>
      <c r="E176" s="11"/>
      <c r="F176" s="11"/>
      <c r="G176" s="11"/>
      <c r="H176" s="11"/>
      <c r="I176" s="11"/>
      <c r="J176" s="11"/>
      <c r="K176" s="11"/>
      <c r="L176" s="52"/>
      <c r="M176" s="5"/>
      <c r="N176" s="5"/>
      <c r="O176" s="6"/>
      <c r="P176" s="56"/>
      <c r="Q176" s="7"/>
      <c r="R176" s="7"/>
      <c r="S176" s="7"/>
      <c r="T176" s="7"/>
      <c r="U176" s="7"/>
      <c r="V176" s="7"/>
      <c r="W176" s="7"/>
      <c r="X176" s="7"/>
      <c r="Y176" s="7"/>
    </row>
    <row r="177" spans="1:25" x14ac:dyDescent="0.25">
      <c r="A177" s="7"/>
      <c r="B177" s="7"/>
      <c r="C177" s="7"/>
      <c r="D177" s="11"/>
      <c r="E177" s="11"/>
      <c r="F177" s="11"/>
      <c r="G177" s="11"/>
      <c r="H177" s="11"/>
      <c r="I177" s="11"/>
      <c r="J177" s="11"/>
      <c r="K177" s="11"/>
      <c r="L177" s="52"/>
      <c r="M177" s="5"/>
      <c r="N177" s="5"/>
      <c r="O177" s="6"/>
      <c r="P177" s="56"/>
      <c r="Q177" s="7"/>
      <c r="R177" s="7"/>
      <c r="S177" s="7"/>
      <c r="T177" s="7"/>
      <c r="U177" s="7"/>
      <c r="V177" s="7"/>
      <c r="W177" s="7"/>
      <c r="X177" s="7"/>
      <c r="Y177" s="7"/>
    </row>
    <row r="178" spans="1:25" x14ac:dyDescent="0.25">
      <c r="A178" s="7"/>
      <c r="B178" s="7"/>
      <c r="C178" s="7"/>
      <c r="D178" s="11"/>
      <c r="E178" s="11"/>
      <c r="F178" s="11"/>
      <c r="G178" s="11"/>
      <c r="H178" s="11"/>
      <c r="I178" s="11"/>
      <c r="J178" s="11"/>
      <c r="K178" s="11"/>
      <c r="L178" s="52"/>
      <c r="M178" s="5"/>
      <c r="N178" s="5"/>
      <c r="O178" s="6"/>
      <c r="P178" s="56"/>
      <c r="Q178" s="7"/>
      <c r="R178" s="7"/>
      <c r="S178" s="7"/>
      <c r="T178" s="7"/>
      <c r="U178" s="7"/>
      <c r="V178" s="7"/>
      <c r="W178" s="7"/>
      <c r="X178" s="7"/>
      <c r="Y178" s="7"/>
    </row>
    <row r="179" spans="1:25" x14ac:dyDescent="0.25">
      <c r="A179" s="7"/>
      <c r="B179" s="7"/>
      <c r="C179" s="7"/>
      <c r="D179" s="11"/>
      <c r="E179" s="11"/>
      <c r="F179" s="11"/>
      <c r="G179" s="11"/>
      <c r="H179" s="11"/>
      <c r="I179" s="11"/>
      <c r="J179" s="11"/>
      <c r="K179" s="11"/>
      <c r="L179" s="52"/>
      <c r="M179" s="5"/>
      <c r="N179" s="5"/>
      <c r="O179" s="6"/>
      <c r="P179" s="56"/>
      <c r="Q179" s="7"/>
      <c r="R179" s="7"/>
      <c r="S179" s="7"/>
      <c r="T179" s="7"/>
      <c r="U179" s="7"/>
      <c r="V179" s="7"/>
      <c r="W179" s="7"/>
      <c r="X179" s="7"/>
      <c r="Y179" s="7"/>
    </row>
    <row r="180" spans="1:25" x14ac:dyDescent="0.25">
      <c r="A180" s="7"/>
      <c r="B180" s="7"/>
      <c r="C180" s="7"/>
      <c r="D180" s="11"/>
      <c r="E180" s="11"/>
      <c r="F180" s="11"/>
      <c r="G180" s="11"/>
      <c r="H180" s="11"/>
      <c r="I180" s="11"/>
      <c r="J180" s="11"/>
      <c r="K180" s="11"/>
      <c r="L180" s="52"/>
      <c r="M180" s="5"/>
      <c r="N180" s="5"/>
      <c r="O180" s="6"/>
      <c r="P180" s="56"/>
      <c r="Q180" s="7"/>
      <c r="R180" s="7"/>
      <c r="S180" s="7"/>
      <c r="T180" s="7"/>
      <c r="U180" s="7"/>
      <c r="V180" s="7"/>
      <c r="W180" s="7"/>
      <c r="X180" s="7"/>
      <c r="Y180" s="7"/>
    </row>
    <row r="181" spans="1:25" x14ac:dyDescent="0.25">
      <c r="A181" s="7"/>
      <c r="B181" s="7"/>
      <c r="C181" s="7"/>
      <c r="D181" s="11"/>
      <c r="E181" s="11"/>
      <c r="F181" s="11"/>
      <c r="G181" s="11"/>
      <c r="H181" s="11"/>
      <c r="I181" s="11"/>
      <c r="J181" s="11"/>
      <c r="K181" s="11"/>
      <c r="L181" s="52"/>
      <c r="M181" s="5"/>
      <c r="N181" s="5"/>
      <c r="O181" s="6"/>
      <c r="P181" s="56"/>
      <c r="Q181" s="7"/>
      <c r="R181" s="7"/>
      <c r="S181" s="7"/>
      <c r="T181" s="7"/>
      <c r="U181" s="7"/>
      <c r="V181" s="7"/>
      <c r="W181" s="7"/>
      <c r="X181" s="7"/>
      <c r="Y181" s="7"/>
    </row>
    <row r="182" spans="1:25" x14ac:dyDescent="0.25">
      <c r="A182" s="7"/>
      <c r="B182" s="7"/>
      <c r="C182" s="7"/>
      <c r="D182" s="11"/>
      <c r="E182" s="11"/>
      <c r="F182" s="11"/>
      <c r="G182" s="11"/>
      <c r="H182" s="11"/>
      <c r="I182" s="11"/>
      <c r="J182" s="11"/>
      <c r="K182" s="11"/>
      <c r="L182" s="52"/>
      <c r="M182" s="12"/>
      <c r="N182" s="12"/>
      <c r="O182" s="13"/>
      <c r="P182" s="56"/>
      <c r="Q182" s="7"/>
      <c r="R182" s="7"/>
      <c r="S182" s="7"/>
      <c r="T182" s="7"/>
      <c r="U182" s="7"/>
      <c r="V182" s="7"/>
      <c r="W182" s="7"/>
      <c r="X182" s="7"/>
      <c r="Y182" s="7"/>
    </row>
    <row r="183" spans="1:25" x14ac:dyDescent="0.25">
      <c r="A183" s="7"/>
      <c r="B183" s="7"/>
      <c r="C183" s="7"/>
      <c r="D183" s="11"/>
      <c r="E183" s="11"/>
      <c r="F183" s="11"/>
      <c r="G183" s="11"/>
      <c r="H183" s="11"/>
      <c r="I183" s="11"/>
      <c r="J183" s="11"/>
      <c r="K183" s="11"/>
      <c r="L183" s="52"/>
      <c r="M183" s="12"/>
      <c r="N183" s="12"/>
      <c r="O183" s="13"/>
      <c r="P183" s="56"/>
      <c r="Q183" s="7"/>
      <c r="R183" s="7"/>
      <c r="S183" s="7"/>
      <c r="T183" s="7"/>
      <c r="U183" s="7"/>
      <c r="V183" s="7"/>
      <c r="W183" s="7"/>
      <c r="X183" s="7"/>
      <c r="Y183" s="7"/>
    </row>
    <row r="184" spans="1:25" x14ac:dyDescent="0.25">
      <c r="A184" s="7"/>
      <c r="B184" s="7"/>
      <c r="C184" s="7"/>
      <c r="D184" s="11"/>
      <c r="E184" s="11"/>
      <c r="F184" s="11"/>
      <c r="G184" s="11"/>
      <c r="H184" s="11"/>
      <c r="I184" s="11"/>
      <c r="J184" s="11"/>
      <c r="K184" s="11"/>
      <c r="L184" s="52"/>
      <c r="M184" s="12"/>
      <c r="N184" s="12"/>
      <c r="O184" s="13"/>
      <c r="P184" s="56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5" x14ac:dyDescent="0.25">
      <c r="A185" s="28"/>
      <c r="B185" s="28"/>
      <c r="C185" s="28"/>
      <c r="D185" s="10"/>
      <c r="E185" s="10"/>
      <c r="F185" s="28"/>
      <c r="G185" s="28"/>
      <c r="H185" s="28"/>
      <c r="I185" s="20"/>
      <c r="J185" s="20"/>
      <c r="K185" s="20"/>
      <c r="L185" s="53"/>
      <c r="M185" s="27"/>
      <c r="N185" s="26"/>
      <c r="O185" s="26"/>
      <c r="P185" s="26"/>
      <c r="Q185" s="7"/>
      <c r="R185" s="7"/>
      <c r="S185" s="7"/>
      <c r="T185" s="7"/>
      <c r="U185" s="7"/>
      <c r="V185" s="7"/>
      <c r="W185" s="7"/>
      <c r="X185" s="7"/>
      <c r="Y185" s="7"/>
    </row>
    <row r="186" spans="1:25" x14ac:dyDescent="0.25">
      <c r="A186" s="28"/>
      <c r="B186" s="28"/>
      <c r="C186" s="28"/>
      <c r="D186" s="10"/>
      <c r="E186" s="10"/>
      <c r="F186" s="20"/>
      <c r="G186" s="19"/>
      <c r="H186" s="20"/>
      <c r="I186" s="19"/>
      <c r="J186" s="20"/>
      <c r="K186" s="19"/>
      <c r="L186" s="53"/>
      <c r="M186" s="27"/>
      <c r="N186" s="20"/>
      <c r="O186" s="20"/>
      <c r="P186" s="5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x14ac:dyDescent="0.25">
      <c r="A187" s="14"/>
      <c r="B187" s="14"/>
      <c r="C187" s="7"/>
      <c r="D187" s="7"/>
      <c r="E187" s="7"/>
      <c r="F187" s="7"/>
      <c r="G187" s="7"/>
      <c r="H187" s="7"/>
      <c r="I187" s="7"/>
      <c r="J187" s="7"/>
      <c r="K187" s="7"/>
      <c r="L187" s="54"/>
      <c r="M187" s="7"/>
      <c r="N187" s="7"/>
      <c r="O187" s="7"/>
      <c r="P187" s="54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2.75" customHeight="1" x14ac:dyDescent="0.2">
      <c r="A188" s="28"/>
      <c r="B188" s="28"/>
      <c r="C188" s="28"/>
      <c r="D188" s="28"/>
      <c r="E188" s="28"/>
      <c r="F188" s="28"/>
      <c r="G188" s="28"/>
      <c r="H188" s="28"/>
      <c r="I188" s="20"/>
      <c r="J188" s="20"/>
      <c r="K188" s="20"/>
      <c r="L188" s="53"/>
      <c r="M188" s="27"/>
      <c r="N188" s="26"/>
      <c r="O188" s="26"/>
      <c r="P188" s="26"/>
      <c r="Q188" s="7"/>
      <c r="R188" s="7"/>
      <c r="S188" s="7"/>
      <c r="T188" s="7"/>
      <c r="U188" s="7"/>
      <c r="V188" s="7"/>
      <c r="W188" s="7"/>
      <c r="X188" s="7"/>
      <c r="Y188" s="7"/>
    </row>
    <row r="189" spans="1:25" x14ac:dyDescent="0.2">
      <c r="A189" s="28"/>
      <c r="B189" s="28"/>
      <c r="C189" s="28"/>
      <c r="D189" s="20"/>
      <c r="E189" s="19"/>
      <c r="F189" s="20"/>
      <c r="G189" s="19"/>
      <c r="H189" s="20"/>
      <c r="I189" s="19"/>
      <c r="J189" s="20"/>
      <c r="K189" s="19"/>
      <c r="L189" s="53"/>
      <c r="M189" s="27"/>
      <c r="N189" s="20"/>
      <c r="O189" s="20"/>
      <c r="P189" s="5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x14ac:dyDescent="0.25">
      <c r="A190" s="7"/>
      <c r="B190" s="7"/>
      <c r="C190" s="7"/>
      <c r="D190" s="11"/>
      <c r="E190" s="11"/>
      <c r="F190" s="11"/>
      <c r="G190" s="11"/>
      <c r="H190" s="11"/>
      <c r="I190" s="11"/>
      <c r="J190" s="11"/>
      <c r="K190" s="11"/>
      <c r="L190" s="52"/>
      <c r="M190" s="5"/>
      <c r="N190" s="5"/>
      <c r="O190" s="6"/>
      <c r="P190" s="56"/>
      <c r="Q190" s="7"/>
      <c r="R190" s="7"/>
      <c r="S190" s="7"/>
      <c r="T190" s="7"/>
      <c r="U190" s="7"/>
      <c r="V190" s="7"/>
      <c r="W190" s="7"/>
      <c r="X190" s="7"/>
      <c r="Y190" s="7"/>
    </row>
    <row r="191" spans="1:25" x14ac:dyDescent="0.25">
      <c r="A191" s="7"/>
      <c r="B191" s="7"/>
      <c r="C191" s="7"/>
      <c r="D191" s="11"/>
      <c r="E191" s="11"/>
      <c r="F191" s="11"/>
      <c r="G191" s="11"/>
      <c r="H191" s="11"/>
      <c r="I191" s="11"/>
      <c r="J191" s="11"/>
      <c r="K191" s="11"/>
      <c r="L191" s="52"/>
      <c r="M191" s="5"/>
      <c r="N191" s="5"/>
      <c r="O191" s="6"/>
      <c r="P191" s="56"/>
      <c r="Q191" s="7"/>
      <c r="R191" s="7"/>
      <c r="S191" s="7"/>
      <c r="T191" s="7"/>
      <c r="U191" s="7"/>
      <c r="V191" s="7"/>
      <c r="W191" s="7"/>
      <c r="X191" s="7"/>
      <c r="Y191" s="7"/>
    </row>
    <row r="192" spans="1:25" x14ac:dyDescent="0.25">
      <c r="A192" s="7"/>
      <c r="B192" s="7"/>
      <c r="C192" s="7"/>
      <c r="D192" s="11"/>
      <c r="E192" s="11"/>
      <c r="F192" s="11"/>
      <c r="G192" s="11"/>
      <c r="H192" s="11"/>
      <c r="I192" s="11"/>
      <c r="J192" s="11"/>
      <c r="K192" s="11"/>
      <c r="L192" s="52"/>
      <c r="M192" s="5"/>
      <c r="N192" s="5"/>
      <c r="O192" s="6"/>
      <c r="P192" s="56"/>
      <c r="Q192" s="7"/>
      <c r="R192" s="7"/>
      <c r="S192" s="7"/>
      <c r="T192" s="7"/>
      <c r="U192" s="7"/>
      <c r="V192" s="7"/>
      <c r="W192" s="7"/>
      <c r="X192" s="7"/>
      <c r="Y192" s="7"/>
    </row>
    <row r="193" spans="1:25" x14ac:dyDescent="0.25">
      <c r="A193" s="7"/>
      <c r="B193" s="7"/>
      <c r="C193" s="7"/>
      <c r="D193" s="11"/>
      <c r="E193" s="11"/>
      <c r="F193" s="11"/>
      <c r="G193" s="11"/>
      <c r="H193" s="11"/>
      <c r="I193" s="11"/>
      <c r="J193" s="11"/>
      <c r="K193" s="11"/>
      <c r="L193" s="52"/>
      <c r="M193" s="5"/>
      <c r="N193" s="5"/>
      <c r="O193" s="6"/>
      <c r="P193" s="56"/>
      <c r="Q193" s="7"/>
      <c r="R193" s="7"/>
      <c r="S193" s="7"/>
      <c r="T193" s="7"/>
      <c r="U193" s="7"/>
      <c r="V193" s="7"/>
      <c r="W193" s="7"/>
      <c r="X193" s="7"/>
      <c r="Y193" s="7"/>
    </row>
    <row r="194" spans="1:25" x14ac:dyDescent="0.25">
      <c r="A194" s="7"/>
      <c r="B194" s="7"/>
      <c r="C194" s="7"/>
      <c r="D194" s="11"/>
      <c r="E194" s="11"/>
      <c r="F194" s="11"/>
      <c r="G194" s="11"/>
      <c r="H194" s="11"/>
      <c r="I194" s="11"/>
      <c r="J194" s="11"/>
      <c r="K194" s="11"/>
      <c r="L194" s="52"/>
      <c r="M194" s="12"/>
      <c r="N194" s="12"/>
      <c r="O194" s="13"/>
      <c r="P194" s="56"/>
      <c r="Q194" s="7"/>
      <c r="R194" s="7"/>
      <c r="S194" s="7"/>
      <c r="T194" s="7"/>
      <c r="U194" s="7"/>
      <c r="V194" s="7"/>
      <c r="W194" s="7"/>
      <c r="X194" s="7"/>
      <c r="Y194" s="7"/>
    </row>
    <row r="195" spans="1:25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54"/>
      <c r="M195" s="7"/>
      <c r="N195" s="7"/>
      <c r="O195" s="7"/>
      <c r="P195" s="54"/>
      <c r="Q195" s="7"/>
      <c r="R195" s="7"/>
      <c r="S195" s="7"/>
      <c r="T195" s="7"/>
      <c r="U195" s="7"/>
      <c r="V195" s="7"/>
      <c r="W195" s="7"/>
      <c r="X195" s="7"/>
      <c r="Y195" s="7"/>
    </row>
    <row r="196" spans="1:25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54"/>
      <c r="M196" s="7"/>
      <c r="N196" s="7"/>
      <c r="O196" s="7"/>
      <c r="P196" s="54"/>
      <c r="Q196" s="7"/>
      <c r="R196" s="7"/>
      <c r="S196" s="7"/>
      <c r="T196" s="7"/>
      <c r="U196" s="7"/>
      <c r="V196" s="7"/>
      <c r="W196" s="7"/>
      <c r="X196" s="7"/>
      <c r="Y196" s="7"/>
    </row>
    <row r="197" spans="1:25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54"/>
      <c r="M197" s="7"/>
      <c r="N197" s="7"/>
      <c r="O197" s="7"/>
      <c r="P197" s="54"/>
      <c r="Q197" s="7"/>
      <c r="R197" s="7"/>
      <c r="S197" s="7"/>
      <c r="T197" s="7"/>
      <c r="U197" s="7"/>
      <c r="V197" s="7"/>
      <c r="W197" s="7"/>
      <c r="X197" s="7"/>
      <c r="Y197" s="7"/>
    </row>
    <row r="198" spans="1:25" x14ac:dyDescent="0.25">
      <c r="A198" s="14"/>
      <c r="B198" s="14"/>
      <c r="C198" s="7"/>
      <c r="D198" s="7"/>
      <c r="E198" s="7"/>
      <c r="F198" s="7"/>
      <c r="G198" s="7"/>
      <c r="H198" s="7"/>
      <c r="I198" s="7"/>
      <c r="J198" s="7"/>
      <c r="K198" s="7"/>
      <c r="L198" s="54"/>
      <c r="M198" s="7"/>
      <c r="N198" s="7"/>
      <c r="O198" s="7"/>
      <c r="P198" s="54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2.75" x14ac:dyDescent="0.2">
      <c r="A199" s="28"/>
      <c r="B199" s="28"/>
      <c r="C199" s="28"/>
      <c r="D199" s="28"/>
      <c r="E199" s="28"/>
      <c r="F199" s="28"/>
      <c r="G199" s="28"/>
      <c r="H199" s="28"/>
      <c r="I199" s="20"/>
      <c r="J199" s="20"/>
      <c r="K199" s="20"/>
      <c r="L199" s="53"/>
      <c r="M199" s="27"/>
      <c r="N199" s="26"/>
      <c r="O199" s="26"/>
      <c r="P199" s="26"/>
      <c r="Q199" s="7"/>
      <c r="R199" s="7"/>
      <c r="S199" s="7"/>
      <c r="T199" s="7"/>
      <c r="U199" s="7"/>
      <c r="V199" s="7"/>
      <c r="W199" s="7"/>
      <c r="X199" s="7"/>
      <c r="Y199" s="7"/>
    </row>
    <row r="200" spans="1:25" x14ac:dyDescent="0.2">
      <c r="A200" s="28"/>
      <c r="B200" s="28"/>
      <c r="C200" s="28"/>
      <c r="D200" s="20"/>
      <c r="E200" s="19"/>
      <c r="F200" s="20"/>
      <c r="G200" s="19"/>
      <c r="H200" s="20"/>
      <c r="I200" s="19"/>
      <c r="J200" s="20"/>
      <c r="K200" s="19"/>
      <c r="L200" s="53"/>
      <c r="M200" s="27"/>
      <c r="N200" s="20"/>
      <c r="O200" s="20"/>
      <c r="P200" s="5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x14ac:dyDescent="0.25">
      <c r="A201" s="7"/>
      <c r="B201" s="7"/>
      <c r="C201" s="7"/>
      <c r="D201" s="11"/>
      <c r="E201" s="11"/>
      <c r="F201" s="11"/>
      <c r="G201" s="11"/>
      <c r="H201" s="11"/>
      <c r="I201" s="11"/>
      <c r="J201" s="11"/>
      <c r="K201" s="11"/>
      <c r="L201" s="52"/>
      <c r="M201" s="5"/>
      <c r="N201" s="12"/>
      <c r="O201" s="13"/>
      <c r="P201" s="56"/>
      <c r="Q201" s="7"/>
      <c r="R201" s="7"/>
      <c r="S201" s="7"/>
      <c r="T201" s="7"/>
      <c r="U201" s="7"/>
      <c r="V201" s="7"/>
      <c r="W201" s="7"/>
      <c r="X201" s="7"/>
      <c r="Y201" s="7"/>
    </row>
    <row r="202" spans="1:25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54"/>
      <c r="M202" s="7"/>
      <c r="N202" s="7"/>
      <c r="O202" s="7"/>
      <c r="P202" s="54"/>
      <c r="Q202" s="7"/>
      <c r="R202" s="7"/>
      <c r="S202" s="7"/>
      <c r="T202" s="7"/>
      <c r="U202" s="7"/>
      <c r="V202" s="7"/>
      <c r="W202" s="7"/>
      <c r="X202" s="7"/>
      <c r="Y202" s="7"/>
    </row>
    <row r="203" spans="1:25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54"/>
      <c r="M203" s="7"/>
      <c r="N203" s="7"/>
      <c r="O203" s="7"/>
      <c r="P203" s="54"/>
      <c r="Q203" s="7"/>
      <c r="R203" s="7"/>
      <c r="S203" s="7"/>
      <c r="T203" s="7"/>
      <c r="U203" s="7"/>
      <c r="V203" s="7"/>
      <c r="W203" s="7"/>
      <c r="X203" s="7"/>
      <c r="Y203" s="7"/>
    </row>
    <row r="204" spans="1:25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54"/>
      <c r="M204" s="7"/>
      <c r="N204" s="7"/>
      <c r="O204" s="7"/>
      <c r="P204" s="54"/>
      <c r="Q204" s="7"/>
      <c r="R204" s="7"/>
      <c r="S204" s="7"/>
      <c r="T204" s="7"/>
      <c r="U204" s="7"/>
      <c r="V204" s="7"/>
      <c r="W204" s="7"/>
      <c r="X204" s="7"/>
      <c r="Y204" s="7"/>
    </row>
    <row r="205" spans="1:25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54"/>
      <c r="M205" s="7"/>
      <c r="N205" s="7"/>
      <c r="O205" s="7"/>
      <c r="P205" s="54"/>
      <c r="Q205" s="7"/>
      <c r="R205" s="7"/>
      <c r="S205" s="7"/>
      <c r="T205" s="7"/>
      <c r="U205" s="7"/>
      <c r="V205" s="7"/>
      <c r="W205" s="7"/>
      <c r="X205" s="7"/>
      <c r="Y205" s="7"/>
    </row>
    <row r="206" spans="1:25" x14ac:dyDescent="0.25">
      <c r="A206" s="14"/>
      <c r="B206" s="14"/>
      <c r="C206" s="7"/>
      <c r="D206" s="7"/>
      <c r="E206" s="7"/>
      <c r="F206" s="7"/>
      <c r="G206" s="7"/>
      <c r="H206" s="7"/>
      <c r="I206" s="7"/>
      <c r="J206" s="7"/>
      <c r="K206" s="7"/>
      <c r="L206" s="54"/>
      <c r="M206" s="7"/>
      <c r="N206" s="7"/>
      <c r="O206" s="7"/>
      <c r="P206" s="54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2.75" x14ac:dyDescent="0.2">
      <c r="A207" s="28"/>
      <c r="B207" s="28"/>
      <c r="C207" s="28"/>
      <c r="D207" s="28"/>
      <c r="E207" s="28"/>
      <c r="F207" s="28"/>
      <c r="G207" s="28"/>
      <c r="H207" s="28"/>
      <c r="I207" s="17"/>
      <c r="J207" s="17"/>
      <c r="K207" s="17"/>
      <c r="L207" s="53"/>
      <c r="M207" s="27"/>
      <c r="N207" s="26"/>
      <c r="O207" s="26"/>
      <c r="P207" s="26"/>
      <c r="Q207" s="7"/>
      <c r="R207" s="7"/>
      <c r="S207" s="7"/>
      <c r="T207" s="7"/>
      <c r="U207" s="7"/>
      <c r="V207" s="7"/>
      <c r="W207" s="7"/>
      <c r="X207" s="7"/>
      <c r="Y207" s="7"/>
    </row>
    <row r="208" spans="1:25" x14ac:dyDescent="0.2">
      <c r="A208" s="28"/>
      <c r="B208" s="28"/>
      <c r="C208" s="28"/>
      <c r="D208" s="17"/>
      <c r="E208" s="18"/>
      <c r="F208" s="17"/>
      <c r="G208" s="18"/>
      <c r="H208" s="17"/>
      <c r="I208" s="18"/>
      <c r="J208" s="17"/>
      <c r="K208" s="18"/>
      <c r="L208" s="53"/>
      <c r="M208" s="27"/>
      <c r="N208" s="17"/>
      <c r="O208" s="17"/>
      <c r="P208" s="5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x14ac:dyDescent="0.25">
      <c r="A209" s="7"/>
      <c r="B209" s="7"/>
      <c r="C209" s="7"/>
      <c r="D209" s="11"/>
      <c r="E209" s="11"/>
      <c r="F209" s="11"/>
      <c r="G209" s="11"/>
      <c r="H209" s="11"/>
      <c r="I209" s="11"/>
      <c r="J209" s="11"/>
      <c r="K209" s="11"/>
      <c r="L209" s="52"/>
      <c r="M209" s="5"/>
      <c r="N209" s="12"/>
      <c r="O209" s="13"/>
      <c r="P209" s="56"/>
      <c r="Q209" s="7"/>
      <c r="R209" s="7"/>
      <c r="S209" s="7"/>
      <c r="T209" s="7"/>
      <c r="U209" s="7"/>
      <c r="V209" s="7"/>
      <c r="W209" s="7"/>
      <c r="X209" s="7"/>
      <c r="Y209" s="7"/>
    </row>
    <row r="210" spans="1:25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54"/>
      <c r="M210" s="7"/>
      <c r="N210" s="7"/>
      <c r="O210" s="7"/>
      <c r="P210" s="54"/>
      <c r="Q210" s="7"/>
      <c r="R210" s="7"/>
      <c r="S210" s="7"/>
      <c r="T210" s="7"/>
      <c r="U210" s="7"/>
      <c r="V210" s="7"/>
      <c r="W210" s="7"/>
      <c r="X210" s="7"/>
      <c r="Y210" s="7"/>
    </row>
    <row r="211" spans="1:25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54"/>
      <c r="M211" s="7"/>
      <c r="N211" s="7"/>
      <c r="O211" s="7"/>
      <c r="P211" s="54"/>
      <c r="Q211" s="7"/>
      <c r="R211" s="7"/>
      <c r="S211" s="7"/>
      <c r="T211" s="7"/>
      <c r="U211" s="7"/>
      <c r="V211" s="7"/>
      <c r="W211" s="7"/>
      <c r="X211" s="7"/>
      <c r="Y211" s="7"/>
    </row>
    <row r="212" spans="1:25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54"/>
      <c r="M212" s="7"/>
      <c r="N212" s="7"/>
      <c r="O212" s="7"/>
      <c r="P212" s="54"/>
      <c r="Q212" s="7"/>
      <c r="R212" s="7"/>
      <c r="S212" s="7"/>
      <c r="T212" s="7"/>
      <c r="U212" s="7"/>
      <c r="V212" s="7"/>
      <c r="W212" s="7"/>
      <c r="X212" s="7"/>
      <c r="Y212" s="7"/>
    </row>
  </sheetData>
  <mergeCells count="117">
    <mergeCell ref="D97:L97"/>
    <mergeCell ref="D98:L98"/>
    <mergeCell ref="D24:L24"/>
    <mergeCell ref="D25:L25"/>
    <mergeCell ref="D26:L26"/>
    <mergeCell ref="D27:L27"/>
    <mergeCell ref="D28:L28"/>
    <mergeCell ref="D46:L46"/>
    <mergeCell ref="D64:L64"/>
    <mergeCell ref="D4:L4"/>
    <mergeCell ref="D39:L39"/>
    <mergeCell ref="D47:L47"/>
    <mergeCell ref="D48:L48"/>
    <mergeCell ref="D58:L58"/>
    <mergeCell ref="D90:L90"/>
    <mergeCell ref="D91:L91"/>
    <mergeCell ref="D96:L96"/>
    <mergeCell ref="D1:L1"/>
    <mergeCell ref="M1:P1"/>
    <mergeCell ref="A2:A3"/>
    <mergeCell ref="B2:B3"/>
    <mergeCell ref="C2:C3"/>
    <mergeCell ref="D2:G2"/>
    <mergeCell ref="H2:K2"/>
    <mergeCell ref="L2:L3"/>
    <mergeCell ref="M2:M3"/>
    <mergeCell ref="N2:N3"/>
    <mergeCell ref="O2:O3"/>
    <mergeCell ref="P2:P3"/>
    <mergeCell ref="M112:M113"/>
    <mergeCell ref="N112:P112"/>
    <mergeCell ref="A114:A115"/>
    <mergeCell ref="B114:B115"/>
    <mergeCell ref="C114:C115"/>
    <mergeCell ref="D114:E114"/>
    <mergeCell ref="F114:H114"/>
    <mergeCell ref="L114:L115"/>
    <mergeCell ref="M114:M115"/>
    <mergeCell ref="N114:P114"/>
    <mergeCell ref="A188:A189"/>
    <mergeCell ref="B188:B189"/>
    <mergeCell ref="A185:A186"/>
    <mergeCell ref="B185:B186"/>
    <mergeCell ref="C185:C186"/>
    <mergeCell ref="F185:H185"/>
    <mergeCell ref="L185:L186"/>
    <mergeCell ref="M185:M186"/>
    <mergeCell ref="N185:P185"/>
    <mergeCell ref="B174:B175"/>
    <mergeCell ref="A174:A175"/>
    <mergeCell ref="C174:C175"/>
    <mergeCell ref="D174:E174"/>
    <mergeCell ref="F174:H174"/>
    <mergeCell ref="L174:L175"/>
    <mergeCell ref="M174:M175"/>
    <mergeCell ref="N174:P174"/>
    <mergeCell ref="N199:P199"/>
    <mergeCell ref="B166:B167"/>
    <mergeCell ref="C166:C167"/>
    <mergeCell ref="D166:E166"/>
    <mergeCell ref="F166:H166"/>
    <mergeCell ref="L166:L167"/>
    <mergeCell ref="M166:M167"/>
    <mergeCell ref="N166:P166"/>
    <mergeCell ref="L188:L189"/>
    <mergeCell ref="M188:M189"/>
    <mergeCell ref="D188:E188"/>
    <mergeCell ref="C188:C189"/>
    <mergeCell ref="F112:H112"/>
    <mergeCell ref="L112:L113"/>
    <mergeCell ref="A207:A208"/>
    <mergeCell ref="B207:B208"/>
    <mergeCell ref="C207:C208"/>
    <mergeCell ref="D207:E207"/>
    <mergeCell ref="F207:H207"/>
    <mergeCell ref="L207:L208"/>
    <mergeCell ref="M207:M208"/>
    <mergeCell ref="N207:P207"/>
    <mergeCell ref="A199:A200"/>
    <mergeCell ref="B199:B200"/>
    <mergeCell ref="C199:C200"/>
    <mergeCell ref="D199:E199"/>
    <mergeCell ref="F199:H199"/>
    <mergeCell ref="L199:L200"/>
    <mergeCell ref="M199:M200"/>
    <mergeCell ref="A166:A167"/>
    <mergeCell ref="A112:A113"/>
    <mergeCell ref="B112:B113"/>
    <mergeCell ref="C112:C113"/>
    <mergeCell ref="D112:E112"/>
    <mergeCell ref="F188:H188"/>
    <mergeCell ref="N188:P188"/>
    <mergeCell ref="A159:A160"/>
    <mergeCell ref="B159:B160"/>
    <mergeCell ref="C159:C160"/>
    <mergeCell ref="D159:E159"/>
    <mergeCell ref="F159:H159"/>
    <mergeCell ref="L159:L160"/>
    <mergeCell ref="M159:M160"/>
    <mergeCell ref="A143:A144"/>
    <mergeCell ref="B143:B144"/>
    <mergeCell ref="C143:C144"/>
    <mergeCell ref="D143:E143"/>
    <mergeCell ref="F143:H143"/>
    <mergeCell ref="L143:L144"/>
    <mergeCell ref="M143:M144"/>
    <mergeCell ref="A145:A146"/>
    <mergeCell ref="B145:B146"/>
    <mergeCell ref="C145:C146"/>
    <mergeCell ref="D145:E145"/>
    <mergeCell ref="F145:H145"/>
    <mergeCell ref="L145:L146"/>
    <mergeCell ref="M145:M146"/>
    <mergeCell ref="N159:P159"/>
    <mergeCell ref="N143:P143"/>
    <mergeCell ref="N145:P145"/>
    <mergeCell ref="Q67:Q68"/>
  </mergeCells>
  <pageMargins left="0.511811024" right="0.511811024" top="0.78740157499999996" bottom="0.78740157499999996" header="0.31496062000000002" footer="0.31496062000000002"/>
  <pageSetup paperSize="9" orientation="landscape" r:id="rId1"/>
  <ignoredErrors>
    <ignoredError sqref="P8 P25:P26 P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Debora Santos</cp:lastModifiedBy>
  <cp:lastPrinted>2017-07-12T13:49:38Z</cp:lastPrinted>
  <dcterms:created xsi:type="dcterms:W3CDTF">2016-06-30T19:34:33Z</dcterms:created>
  <dcterms:modified xsi:type="dcterms:W3CDTF">2018-01-17T17:50:27Z</dcterms:modified>
</cp:coreProperties>
</file>