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dministracao\Word\ANO - 2016\COORDENAÇÃO-ADMINISTRATIVA\Planilha de Voos\Planilha de Voos\"/>
    </mc:Choice>
  </mc:AlternateContent>
  <bookViews>
    <workbookView xWindow="0" yWindow="0" windowWidth="21600" windowHeight="9735"/>
  </bookViews>
  <sheets>
    <sheet name="Plan3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85" i="3" l="1"/>
  <c r="P85" i="3"/>
  <c r="Q84" i="3"/>
  <c r="P84" i="3"/>
  <c r="Q81" i="3"/>
  <c r="P81" i="3"/>
  <c r="Q80" i="3"/>
  <c r="P80" i="3"/>
  <c r="Q79" i="3"/>
  <c r="P79" i="3"/>
  <c r="Q78" i="3"/>
  <c r="P78" i="3"/>
  <c r="Q77" i="3"/>
  <c r="P77" i="3"/>
  <c r="Q76" i="3"/>
  <c r="P76" i="3"/>
  <c r="Q75" i="3"/>
  <c r="P75" i="3"/>
  <c r="Q74" i="3"/>
  <c r="P74" i="3"/>
  <c r="Q73" i="3"/>
  <c r="P73" i="3"/>
  <c r="Q72" i="3"/>
  <c r="P72" i="3"/>
  <c r="Q71" i="3"/>
  <c r="P71" i="3"/>
  <c r="Q70" i="3"/>
  <c r="P70" i="3"/>
  <c r="Q69" i="3"/>
  <c r="P69" i="3"/>
  <c r="P68" i="3"/>
  <c r="Q67" i="3"/>
  <c r="P67" i="3"/>
  <c r="Q66" i="3"/>
  <c r="P66" i="3"/>
  <c r="Q65" i="3"/>
  <c r="P65" i="3"/>
  <c r="Q64" i="3"/>
  <c r="P64" i="3"/>
  <c r="Q63" i="3"/>
  <c r="P63" i="3"/>
  <c r="Q62" i="3"/>
  <c r="P62" i="3"/>
  <c r="Q61" i="3"/>
  <c r="P61" i="3"/>
  <c r="Q60" i="3"/>
  <c r="P60" i="3"/>
  <c r="Q59" i="3"/>
  <c r="P59" i="3"/>
  <c r="Q58" i="3"/>
  <c r="P58" i="3"/>
  <c r="Q57" i="3"/>
  <c r="P57" i="3"/>
  <c r="Q56" i="3"/>
  <c r="P56" i="3"/>
  <c r="Q55" i="3"/>
  <c r="P55" i="3"/>
  <c r="Q54" i="3"/>
  <c r="P54" i="3"/>
  <c r="Q53" i="3"/>
  <c r="P53" i="3"/>
  <c r="Q52" i="3"/>
  <c r="P52" i="3"/>
  <c r="Q51" i="3"/>
  <c r="P51" i="3"/>
  <c r="Q50" i="3"/>
  <c r="P50" i="3"/>
  <c r="Q39" i="3"/>
  <c r="P39" i="3"/>
  <c r="Q38" i="3"/>
  <c r="P38" i="3"/>
  <c r="Q37" i="3"/>
  <c r="P37" i="3"/>
  <c r="Q36" i="3"/>
  <c r="P36" i="3"/>
  <c r="Q35" i="3"/>
  <c r="P35" i="3"/>
  <c r="Q34" i="3"/>
  <c r="P34" i="3"/>
  <c r="Q33" i="3"/>
  <c r="P33" i="3"/>
  <c r="Q32" i="3"/>
  <c r="P32" i="3"/>
  <c r="Q31" i="3"/>
  <c r="P31" i="3"/>
  <c r="Q30" i="3"/>
  <c r="P30" i="3"/>
  <c r="Q29" i="3"/>
  <c r="P29" i="3"/>
  <c r="Q28" i="3"/>
  <c r="P28" i="3"/>
  <c r="Q27" i="3"/>
  <c r="P27" i="3"/>
  <c r="Q26" i="3"/>
  <c r="P26" i="3"/>
  <c r="Q25" i="3"/>
  <c r="P25" i="3"/>
  <c r="Q24" i="3" l="1"/>
  <c r="P24" i="3"/>
  <c r="Q23" i="3" l="1"/>
  <c r="P23" i="3"/>
  <c r="P22" i="3"/>
  <c r="Q22" i="3"/>
  <c r="Q20" i="3" l="1"/>
  <c r="P20" i="3"/>
  <c r="Q17" i="3" l="1"/>
  <c r="P17" i="3"/>
  <c r="Q21" i="3" l="1"/>
  <c r="Q19" i="3"/>
  <c r="Q18" i="3"/>
  <c r="Q15" i="3"/>
  <c r="Q14" i="3"/>
  <c r="Q13" i="3"/>
  <c r="Q12" i="3"/>
  <c r="Q10" i="3"/>
  <c r="Q9" i="3"/>
  <c r="Q8" i="3"/>
  <c r="Q7" i="3"/>
  <c r="Q4" i="3"/>
  <c r="P15" i="3"/>
  <c r="P14" i="3"/>
  <c r="P13" i="3"/>
  <c r="P12" i="3"/>
  <c r="P10" i="3"/>
  <c r="P9" i="3"/>
  <c r="P8" i="3"/>
  <c r="P7" i="3"/>
  <c r="P4" i="3"/>
  <c r="P19" i="3"/>
  <c r="P18" i="3"/>
  <c r="P21" i="3"/>
  <c r="P16" i="3" l="1"/>
  <c r="Q16" i="3" s="1"/>
  <c r="P11" i="3"/>
  <c r="P6" i="3"/>
  <c r="Q6" i="3" s="1"/>
  <c r="P5" i="3"/>
  <c r="Q5" i="3" s="1"/>
  <c r="P3" i="3"/>
  <c r="Q3" i="3" s="1"/>
  <c r="Q11" i="3" l="1"/>
</calcChain>
</file>

<file path=xl/sharedStrings.xml><?xml version="1.0" encoding="utf-8"?>
<sst xmlns="http://schemas.openxmlformats.org/spreadsheetml/2006/main" count="893" uniqueCount="331">
  <si>
    <t>Total</t>
  </si>
  <si>
    <t>Motivação</t>
  </si>
  <si>
    <t>Origem</t>
  </si>
  <si>
    <t>Destino</t>
  </si>
  <si>
    <t>Unitário</t>
  </si>
  <si>
    <t>Nome</t>
  </si>
  <si>
    <t>Valor Passagem</t>
  </si>
  <si>
    <t>Valor Deslocamento</t>
  </si>
  <si>
    <t>Albaneide Maria Lima Peixinho</t>
  </si>
  <si>
    <t>Juracema Ana Daltoé</t>
  </si>
  <si>
    <t>Nina da Costa Correa</t>
  </si>
  <si>
    <t>Nelcy Ferreira da Silva</t>
  </si>
  <si>
    <t>Gilcélio Gonçalves de Almeida</t>
  </si>
  <si>
    <t>Maria Adelaide Wanderley Rego</t>
  </si>
  <si>
    <t>Nádia Alinne Fernandes Côrrea</t>
  </si>
  <si>
    <t>Sônia Regina Barbosa</t>
  </si>
  <si>
    <t xml:space="preserve">Élido Bonomo </t>
  </si>
  <si>
    <t>Sandra Regina Melchionna e Silva</t>
  </si>
  <si>
    <t>Rosana Maria Nogueira</t>
  </si>
  <si>
    <t>Liane Quintanilha Simões</t>
  </si>
  <si>
    <t>Anete Rissin</t>
  </si>
  <si>
    <t>Leida Reny Borges Bressane</t>
  </si>
  <si>
    <t>Raul Von Der Heyde</t>
  </si>
  <si>
    <t>Regina Rodrigues de Oliveira</t>
  </si>
  <si>
    <t>Ana Jeanette F. L. de Haro</t>
  </si>
  <si>
    <t>Data/Horário Saída</t>
  </si>
  <si>
    <t>Data/Horário Chegada</t>
  </si>
  <si>
    <t>Nº dias</t>
  </si>
  <si>
    <t>Diárias/Ajuda de Custo</t>
  </si>
  <si>
    <t>Valor Recebido
Diárias ou Ajuda Custo e Deslocamento</t>
  </si>
  <si>
    <t>Cargo</t>
  </si>
  <si>
    <t>Conselheiro</t>
  </si>
  <si>
    <t>Brasília</t>
  </si>
  <si>
    <t>Porto Alegre</t>
  </si>
  <si>
    <t>São Paulo</t>
  </si>
  <si>
    <t>Rio de Janeiro</t>
  </si>
  <si>
    <t>Aracaju</t>
  </si>
  <si>
    <t>Recife</t>
  </si>
  <si>
    <t>Belém</t>
  </si>
  <si>
    <t>Curitiba</t>
  </si>
  <si>
    <t>Belo Horizonte</t>
  </si>
  <si>
    <t>Campinas - SP</t>
  </si>
  <si>
    <t>Manaus</t>
  </si>
  <si>
    <t>Florianópolis</t>
  </si>
  <si>
    <t>Estudante</t>
  </si>
  <si>
    <t>Mickael V. de Sousa</t>
  </si>
  <si>
    <t>Pedro L. A. Ferreira</t>
  </si>
  <si>
    <t>Carlos J. de A. V. Junior</t>
  </si>
  <si>
    <t>Ricardo A. N. Pereira</t>
  </si>
  <si>
    <t>Ferlane L. V. de Almeida</t>
  </si>
  <si>
    <t>Denise B. Dourado</t>
  </si>
  <si>
    <t>Maira B. C. Barreto</t>
  </si>
  <si>
    <t>Isadora M. P. Tolentino</t>
  </si>
  <si>
    <t>Fernando M. N. Pereira</t>
  </si>
  <si>
    <t>Suelen Franco</t>
  </si>
  <si>
    <t>Teresina</t>
  </si>
  <si>
    <t>Maceio</t>
  </si>
  <si>
    <t>Salvador</t>
  </si>
  <si>
    <t>Goiânia</t>
  </si>
  <si>
    <t>25/10-12:15</t>
  </si>
  <si>
    <t>25/10-19:02</t>
  </si>
  <si>
    <t>25/10-12:16</t>
  </si>
  <si>
    <t>25/10-19:03</t>
  </si>
  <si>
    <t>25/10-12:17</t>
  </si>
  <si>
    <t>25/10-19:04</t>
  </si>
  <si>
    <t>25/10-11:42</t>
  </si>
  <si>
    <t>25/10-18:55</t>
  </si>
  <si>
    <t>25/10-14:50</t>
  </si>
  <si>
    <t>25/10-23:22</t>
  </si>
  <si>
    <t>25/10 - 16:33</t>
  </si>
  <si>
    <t>25/10-22:55</t>
  </si>
  <si>
    <t>25/10 - 16:34</t>
  </si>
  <si>
    <t>25/10-23:11</t>
  </si>
  <si>
    <t>25/10-15:10</t>
  </si>
  <si>
    <t>25/10-15:25</t>
  </si>
  <si>
    <t>25/10-16:58</t>
  </si>
  <si>
    <t>Ida</t>
  </si>
  <si>
    <t>Volta</t>
  </si>
  <si>
    <t>31/10-19:40</t>
  </si>
  <si>
    <t>31/10-01:25</t>
  </si>
  <si>
    <t>31/10-19:41</t>
  </si>
  <si>
    <t>31/10-19:42</t>
  </si>
  <si>
    <t>31/10-01:26</t>
  </si>
  <si>
    <t>31/10-01:27</t>
  </si>
  <si>
    <t>30/10-17:45</t>
  </si>
  <si>
    <t>30/10-23:01</t>
  </si>
  <si>
    <t>30/10-19:34</t>
  </si>
  <si>
    <t>30/10-00:55</t>
  </si>
  <si>
    <t>30/10-19:47</t>
  </si>
  <si>
    <t>30/10-21:20</t>
  </si>
  <si>
    <t>30/10-22:20</t>
  </si>
  <si>
    <t>30/10-23:47</t>
  </si>
  <si>
    <t>30/10-19:48</t>
  </si>
  <si>
    <t>30/10-23:48</t>
  </si>
  <si>
    <t>30/10-21:46</t>
  </si>
  <si>
    <t>30/10-23:25</t>
  </si>
  <si>
    <t>Falta</t>
  </si>
  <si>
    <t>25/10-20:00</t>
  </si>
  <si>
    <t>25/10-21:58</t>
  </si>
  <si>
    <t>25/10-13:10</t>
  </si>
  <si>
    <t>25/10-19:55</t>
  </si>
  <si>
    <t>31/10-16:04</t>
  </si>
  <si>
    <t>31/0-21:18</t>
  </si>
  <si>
    <t>25/10-09:25</t>
  </si>
  <si>
    <t>25/10-12:10</t>
  </si>
  <si>
    <t>29/10-17:43</t>
  </si>
  <si>
    <t>25/10-21:30</t>
  </si>
  <si>
    <t>29/10-22:36</t>
  </si>
  <si>
    <t>25/10-10:25</t>
  </si>
  <si>
    <t>25/10-14:26</t>
  </si>
  <si>
    <t>31/10-15:37</t>
  </si>
  <si>
    <t>31/10-19:55</t>
  </si>
  <si>
    <t>25/10-15:35</t>
  </si>
  <si>
    <t>25/10-17:08</t>
  </si>
  <si>
    <t>29/10-17:25</t>
  </si>
  <si>
    <t>29/10-19:00</t>
  </si>
  <si>
    <t>25/10-12:19</t>
  </si>
  <si>
    <t>25/10-22:45</t>
  </si>
  <si>
    <t>30/10-19:03</t>
  </si>
  <si>
    <t>30/10-01:10</t>
  </si>
  <si>
    <t>22/10-08:03</t>
  </si>
  <si>
    <t>22/10-09:06</t>
  </si>
  <si>
    <t>30/10-21:50</t>
  </si>
  <si>
    <t>30/10-22:57</t>
  </si>
  <si>
    <t>30/10-14:34</t>
  </si>
  <si>
    <t>30/10-19:20</t>
  </si>
  <si>
    <t>01/11-18:22</t>
  </si>
  <si>
    <t>01/11-01:27</t>
  </si>
  <si>
    <t>Vanessa de C. Figueiredo</t>
  </si>
  <si>
    <t>Antônio A. F. Garcia</t>
  </si>
  <si>
    <t>Luiza L. Torquato</t>
  </si>
  <si>
    <t>Maria do Socorro A. Custodio</t>
  </si>
  <si>
    <t>Felipe A. de Morais</t>
  </si>
  <si>
    <t>Sônia de M. Freitas</t>
  </si>
  <si>
    <t>Mariolene R. Lima</t>
  </si>
  <si>
    <t>Nutricionista</t>
  </si>
  <si>
    <t xml:space="preserve">Coordenador </t>
  </si>
  <si>
    <t>Coordenadora</t>
  </si>
  <si>
    <t>Assistente Administrativo</t>
  </si>
  <si>
    <t>Brasilia</t>
  </si>
  <si>
    <t>30/10-20:30</t>
  </si>
  <si>
    <t>29/10-15:20</t>
  </si>
  <si>
    <t>29/10-17:15</t>
  </si>
  <si>
    <t>Campinas -SP</t>
  </si>
  <si>
    <t>29/10-16:20</t>
  </si>
  <si>
    <t>29/10-18:10</t>
  </si>
  <si>
    <t>CRN1-Carla T. de M. Sarmento</t>
  </si>
  <si>
    <t xml:space="preserve">CRN2-Gilberti Hubscher </t>
  </si>
  <si>
    <t>CRN2-Maisa B. Pedroso</t>
  </si>
  <si>
    <t>CRN3-Rita M. M. Goulart</t>
  </si>
  <si>
    <t>CRN4- Eliane M. Vaz</t>
  </si>
  <si>
    <t>CRN4-Stella M. P. de Gregorio</t>
  </si>
  <si>
    <t>CRN5-Karla V. N. de A. Figueiredo</t>
  </si>
  <si>
    <t>CRN6- Luciana M. M. Vaz</t>
  </si>
  <si>
    <t>CRN7- Juliana S. C. Correia</t>
  </si>
  <si>
    <t>CRN7-Mara R. N. S. dos Santos</t>
  </si>
  <si>
    <t>CRN9-Romero A. Teixeira</t>
  </si>
  <si>
    <t>Plenaria</t>
  </si>
  <si>
    <t>Diretoria</t>
  </si>
  <si>
    <t>06/10-07:49</t>
  </si>
  <si>
    <t>06/10-12:05</t>
  </si>
  <si>
    <t>10/10-20:00</t>
  </si>
  <si>
    <t>10/10-22:45</t>
  </si>
  <si>
    <t>06/10-10:20</t>
  </si>
  <si>
    <t>11/10-19:15</t>
  </si>
  <si>
    <t>11/10-20:55</t>
  </si>
  <si>
    <t>06/10-15:25</t>
  </si>
  <si>
    <t>06/10-17:35</t>
  </si>
  <si>
    <t>10/10-20:40</t>
  </si>
  <si>
    <t>10/10-00:10</t>
  </si>
  <si>
    <t>06/10-06:33</t>
  </si>
  <si>
    <t>06/10-09:10</t>
  </si>
  <si>
    <t>10/10-20:15</t>
  </si>
  <si>
    <t>10/10-22:40</t>
  </si>
  <si>
    <t>06/10-10:25</t>
  </si>
  <si>
    <t>06/10-12:55</t>
  </si>
  <si>
    <t>09/10-13:50</t>
  </si>
  <si>
    <t>09/10-16:24</t>
  </si>
  <si>
    <t>06/10-17:22</t>
  </si>
  <si>
    <t>06/10-19:15</t>
  </si>
  <si>
    <t>09/10-19:30</t>
  </si>
  <si>
    <t>09/10-21:47</t>
  </si>
  <si>
    <t>05/10-18:40</t>
  </si>
  <si>
    <t>05/10-20:05</t>
  </si>
  <si>
    <t>11/10-18:30</t>
  </si>
  <si>
    <t>11/10-19:40</t>
  </si>
  <si>
    <t>04/10-15:15</t>
  </si>
  <si>
    <t>04/10-17:55</t>
  </si>
  <si>
    <t>06/10-08:38</t>
  </si>
  <si>
    <t>06/10-10:30</t>
  </si>
  <si>
    <t>10/10-21:47</t>
  </si>
  <si>
    <t>06/10-18:40</t>
  </si>
  <si>
    <t>06/10-20:05</t>
  </si>
  <si>
    <t>10/10-19:30</t>
  </si>
  <si>
    <t>10/10-18:30</t>
  </si>
  <si>
    <t>10/10-19:40</t>
  </si>
  <si>
    <t>Elido Bonomo</t>
  </si>
  <si>
    <t>06/10-07:55</t>
  </si>
  <si>
    <t>06/10-10:10</t>
  </si>
  <si>
    <t>10/10-18:10</t>
  </si>
  <si>
    <t>04/10-20:35</t>
  </si>
  <si>
    <t>04/10-22:25</t>
  </si>
  <si>
    <t>11/10-15:30</t>
  </si>
  <si>
    <t>11/10-17:15</t>
  </si>
  <si>
    <t>FENTAS/CNS</t>
  </si>
  <si>
    <t>II Encontro Nacional de Pesquisa em Segurança Alimentar e Nutricional</t>
  </si>
  <si>
    <t>Allan V. da S. Gouveia</t>
  </si>
  <si>
    <t>Celso A. S. da Conceição</t>
  </si>
  <si>
    <t>Juliana P. Casemiro</t>
  </si>
  <si>
    <t>Sylvia H. S. da S. Batista</t>
  </si>
  <si>
    <t>Terezinha A. Rios</t>
  </si>
  <si>
    <t>Flávia C. S. Grando</t>
  </si>
  <si>
    <t>Maria F. Bolduan</t>
  </si>
  <si>
    <t>Tathiely Moretti</t>
  </si>
  <si>
    <t>CRN10- Francine Ferrari</t>
  </si>
  <si>
    <t>João Pessoa</t>
  </si>
  <si>
    <t>Porto Velho</t>
  </si>
  <si>
    <t>Macapá</t>
  </si>
  <si>
    <t>26/10-09:25</t>
  </si>
  <si>
    <t>26/10-12:10</t>
  </si>
  <si>
    <t>28/10-17:45</t>
  </si>
  <si>
    <t>28/10-20:30</t>
  </si>
  <si>
    <t>26/10-09:50</t>
  </si>
  <si>
    <t>26/10-11:34</t>
  </si>
  <si>
    <t>31/10-11:02</t>
  </si>
  <si>
    <t>31/10-12:35</t>
  </si>
  <si>
    <t>22/10-08:40</t>
  </si>
  <si>
    <t>22/10-10:43</t>
  </si>
  <si>
    <t>26/10-03:32</t>
  </si>
  <si>
    <t>26/10-09:35</t>
  </si>
  <si>
    <t>28/10-19:40</t>
  </si>
  <si>
    <t>28/10-23:39</t>
  </si>
  <si>
    <t>22/10-01:35</t>
  </si>
  <si>
    <t>22/10-12:10</t>
  </si>
  <si>
    <t>30/10-06:05</t>
  </si>
  <si>
    <t>30/10-11:40</t>
  </si>
  <si>
    <t>25/10-07:30</t>
  </si>
  <si>
    <t>25/10-19:10</t>
  </si>
  <si>
    <t>31/10-17:45</t>
  </si>
  <si>
    <t>31/10-23:20</t>
  </si>
  <si>
    <t>26/10-08:50</t>
  </si>
  <si>
    <t>26/10-13:20</t>
  </si>
  <si>
    <t>29/10-13:02</t>
  </si>
  <si>
    <t>29/10-16:45</t>
  </si>
  <si>
    <t>26/10-14:05</t>
  </si>
  <si>
    <t>26/10-17:42</t>
  </si>
  <si>
    <t>28/10-22:25</t>
  </si>
  <si>
    <t>28/10-23:17</t>
  </si>
  <si>
    <t>Colaboradores</t>
  </si>
  <si>
    <t>Palestrantre</t>
  </si>
  <si>
    <t>Maceió</t>
  </si>
  <si>
    <t>CRN2- Carmem K. Franco</t>
  </si>
  <si>
    <t>CRN2-Leonardo Agostini</t>
  </si>
  <si>
    <t>CRN2- Samanta W. Madruga</t>
  </si>
  <si>
    <t>CRN4-Thais S. N. de Souza</t>
  </si>
  <si>
    <t>CRN6-Elenice Costa</t>
  </si>
  <si>
    <t>Colaboradora</t>
  </si>
  <si>
    <t>Colaborador</t>
  </si>
  <si>
    <t>26/10-11:42</t>
  </si>
  <si>
    <t>26/10-18:55</t>
  </si>
  <si>
    <t>29/10-18:48</t>
  </si>
  <si>
    <t>29/10-00:50</t>
  </si>
  <si>
    <t>27/10-06:30</t>
  </si>
  <si>
    <t>27/10-08:30</t>
  </si>
  <si>
    <t>29/10-13:34</t>
  </si>
  <si>
    <t>Rio de Jjaneiro</t>
  </si>
  <si>
    <t>29/10-17:00</t>
  </si>
  <si>
    <t>27/10-20:05</t>
  </si>
  <si>
    <t>27/10-21:48</t>
  </si>
  <si>
    <t>28/10-15:37</t>
  </si>
  <si>
    <t>28/10-17:20</t>
  </si>
  <si>
    <t>28/10-08:40</t>
  </si>
  <si>
    <t>28/10-10:20</t>
  </si>
  <si>
    <t>28/10-20:25</t>
  </si>
  <si>
    <t>28/10-21:55</t>
  </si>
  <si>
    <t>Estudante Premiada</t>
  </si>
  <si>
    <t>27/10-06:15</t>
  </si>
  <si>
    <t>27/10-07:22</t>
  </si>
  <si>
    <t>30/10-13:02</t>
  </si>
  <si>
    <t>30/10-14:04</t>
  </si>
  <si>
    <t>25/10-21:37</t>
  </si>
  <si>
    <t>25/10-22:42</t>
  </si>
  <si>
    <t>30/10-08:17</t>
  </si>
  <si>
    <t>30/10-09:12</t>
  </si>
  <si>
    <t>Ônibus</t>
  </si>
  <si>
    <t>Criciúma</t>
  </si>
  <si>
    <t>Pelotas</t>
  </si>
  <si>
    <t>29/10-18:45</t>
  </si>
  <si>
    <t>Ajuda de Custo</t>
  </si>
  <si>
    <t>26/10-06:00</t>
  </si>
  <si>
    <t>26/10-07:08</t>
  </si>
  <si>
    <t>29/10-22:49</t>
  </si>
  <si>
    <t>26/10-08:40</t>
  </si>
  <si>
    <t>26/10-10:45</t>
  </si>
  <si>
    <t>29/1018:06</t>
  </si>
  <si>
    <t>29/10-22:10</t>
  </si>
  <si>
    <t>Bruno R. dos Santos</t>
  </si>
  <si>
    <t>Rafael R. de Azeredo</t>
  </si>
  <si>
    <t>25/10-13:05</t>
  </si>
  <si>
    <t>27/10-10:00</t>
  </si>
  <si>
    <t>27/10-15:35</t>
  </si>
  <si>
    <t>25/10-08:45</t>
  </si>
  <si>
    <t>25/10-14:38</t>
  </si>
  <si>
    <t>29/10-17:17</t>
  </si>
  <si>
    <t>29/10-21;50</t>
  </si>
  <si>
    <t>19/10-18:55</t>
  </si>
  <si>
    <t>19/10-20:20</t>
  </si>
  <si>
    <t>21/10-18:30</t>
  </si>
  <si>
    <t>21/10-19:40</t>
  </si>
  <si>
    <t>Rosane M. N. da Silva</t>
  </si>
  <si>
    <t>Assessora CFN</t>
  </si>
  <si>
    <t>27/10-10:46</t>
  </si>
  <si>
    <t>27/10-18:13</t>
  </si>
  <si>
    <t>27/10-18:55</t>
  </si>
  <si>
    <t>Conferência sobre "A Importância do Curso de Nutrição para a Sáude da Comunidade Brasieira"</t>
  </si>
  <si>
    <t xml:space="preserve">Seminário Regional do Convênio UFOP-MDS-CFN sobre Educação Alimentar e Compra Institucional </t>
  </si>
  <si>
    <t>Rita F. da Silva</t>
  </si>
  <si>
    <t>Assistente Tesouraria CFN</t>
  </si>
  <si>
    <t>10º Pregão Week-Semana Nacional de Estudos Avançados sobre Pregão</t>
  </si>
  <si>
    <t>Foz do Iguaçu - PR</t>
  </si>
  <si>
    <t>Foz do Iguaçu</t>
  </si>
  <si>
    <t>23/10-10:00</t>
  </si>
  <si>
    <t>23/10-14:55</t>
  </si>
  <si>
    <t>29/10-06:05</t>
  </si>
  <si>
    <t>29/10-10:05</t>
  </si>
  <si>
    <t>XXIV Congresso Brasileiro d Nutrição</t>
  </si>
  <si>
    <t>XXIV Congresso Brasileiro de Nutrição</t>
  </si>
  <si>
    <t>XXIV Congresso Brasileiro de Nutrição e 30ª Avaliadores</t>
  </si>
  <si>
    <t>CFN- Sandra R. M. e Silva</t>
  </si>
  <si>
    <t>Reunião Plenária CRN2</t>
  </si>
  <si>
    <t>Õnibus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</si>
</sst>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[$R$-416]\ * #,##0.00_-;\-[$R$-416]\ * #,##0.00_-;_-[$R$-416]\ * &quot;-&quot;??_-;_-@_-"/>
    <numFmt numFmtId="165" formatCode="#,##0.0_ ;\-#,##0.0\ "/>
    <numFmt numFmtId="166" formatCode="&quot;R$&quot;\ #,##0.00"/>
    <numFmt numFmtId="167" formatCode="#,##0.0"/>
    <numFmt numFmtId="168" formatCode="0.0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1" xfId="0" applyFont="1" applyBorder="1"/>
    <xf numFmtId="164" fontId="1" fillId="0" borderId="1" xfId="0" applyNumberFormat="1" applyFont="1" applyBorder="1"/>
    <xf numFmtId="165" fontId="1" fillId="0" borderId="1" xfId="0" applyNumberFormat="1" applyFont="1" applyBorder="1" applyAlignment="1">
      <alignment horizontal="center" vertical="center"/>
    </xf>
    <xf numFmtId="166" fontId="1" fillId="0" borderId="1" xfId="0" applyNumberFormat="1" applyFont="1" applyBorder="1"/>
    <xf numFmtId="49" fontId="1" fillId="0" borderId="1" xfId="0" applyNumberFormat="1" applyFont="1" applyBorder="1"/>
    <xf numFmtId="164" fontId="1" fillId="0" borderId="0" xfId="0" applyNumberFormat="1" applyFont="1" applyBorder="1"/>
    <xf numFmtId="165" fontId="1" fillId="0" borderId="0" xfId="0" applyNumberFormat="1" applyFont="1" applyBorder="1" applyAlignment="1">
      <alignment horizontal="center" vertical="center"/>
    </xf>
    <xf numFmtId="166" fontId="1" fillId="0" borderId="1" xfId="0" applyNumberFormat="1" applyFont="1" applyBorder="1" applyAlignment="1">
      <alignment horizontal="center" vertical="top"/>
    </xf>
    <xf numFmtId="166" fontId="1" fillId="0" borderId="1" xfId="0" applyNumberFormat="1" applyFont="1" applyBorder="1" applyAlignment="1">
      <alignment horizontal="center"/>
    </xf>
    <xf numFmtId="166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Border="1"/>
    <xf numFmtId="166" fontId="1" fillId="0" borderId="1" xfId="0" applyNumberFormat="1" applyFont="1" applyBorder="1" applyAlignment="1">
      <alignment horizontal="right"/>
    </xf>
    <xf numFmtId="164" fontId="2" fillId="0" borderId="1" xfId="0" applyNumberFormat="1" applyFont="1" applyBorder="1"/>
    <xf numFmtId="0" fontId="3" fillId="0" borderId="1" xfId="0" applyFont="1" applyBorder="1"/>
    <xf numFmtId="166" fontId="1" fillId="0" borderId="1" xfId="0" applyNumberFormat="1" applyFont="1" applyBorder="1" applyAlignment="1">
      <alignment horizontal="left"/>
    </xf>
    <xf numFmtId="0" fontId="1" fillId="0" borderId="6" xfId="0" applyFont="1" applyBorder="1"/>
    <xf numFmtId="164" fontId="1" fillId="0" borderId="5" xfId="0" applyNumberFormat="1" applyFont="1" applyBorder="1"/>
    <xf numFmtId="166" fontId="1" fillId="0" borderId="1" xfId="0" applyNumberFormat="1" applyFont="1" applyBorder="1" applyAlignment="1">
      <alignment horizontal="left" vertical="top"/>
    </xf>
    <xf numFmtId="166" fontId="1" fillId="0" borderId="1" xfId="0" applyNumberFormat="1" applyFont="1" applyBorder="1" applyAlignment="1">
      <alignment horizontal="left" vertical="center"/>
    </xf>
    <xf numFmtId="164" fontId="0" fillId="0" borderId="1" xfId="0" applyNumberFormat="1" applyBorder="1"/>
    <xf numFmtId="164" fontId="1" fillId="0" borderId="1" xfId="0" applyNumberFormat="1" applyFont="1" applyBorder="1" applyAlignment="1">
      <alignment horizontal="center" vertical="center"/>
    </xf>
    <xf numFmtId="167" fontId="1" fillId="0" borderId="1" xfId="0" applyNumberFormat="1" applyFont="1" applyBorder="1" applyAlignment="1">
      <alignment horizontal="center"/>
    </xf>
    <xf numFmtId="168" fontId="1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5"/>
  <sheetViews>
    <sheetView tabSelected="1" workbookViewId="0">
      <selection activeCell="C40" sqref="C40"/>
    </sheetView>
  </sheetViews>
  <sheetFormatPr defaultRowHeight="15" x14ac:dyDescent="0.25"/>
  <cols>
    <col min="1" max="1" width="27.7109375" customWidth="1"/>
    <col min="2" max="2" width="22.140625" customWidth="1"/>
    <col min="3" max="3" width="83.5703125" customWidth="1"/>
    <col min="4" max="4" width="13.7109375" customWidth="1"/>
    <col min="5" max="5" width="15.7109375" customWidth="1"/>
    <col min="6" max="6" width="15.28515625" customWidth="1"/>
    <col min="7" max="7" width="14.5703125" customWidth="1"/>
    <col min="8" max="8" width="12" customWidth="1"/>
    <col min="9" max="9" width="12.85546875" customWidth="1"/>
    <col min="10" max="10" width="13.140625" customWidth="1"/>
    <col min="11" max="11" width="11.28515625" customWidth="1"/>
    <col min="12" max="12" width="12.42578125" customWidth="1"/>
    <col min="13" max="13" width="12.5703125" customWidth="1"/>
    <col min="14" max="14" width="12.140625" customWidth="1"/>
    <col min="15" max="15" width="10.7109375" customWidth="1"/>
    <col min="16" max="16" width="13.28515625" customWidth="1"/>
    <col min="17" max="17" width="12.85546875" customWidth="1"/>
  </cols>
  <sheetData>
    <row r="1" spans="1:17" x14ac:dyDescent="0.25">
      <c r="A1" s="28" t="s">
        <v>5</v>
      </c>
      <c r="B1" s="31" t="s">
        <v>30</v>
      </c>
      <c r="C1" s="28" t="s">
        <v>1</v>
      </c>
      <c r="D1" s="36" t="s">
        <v>76</v>
      </c>
      <c r="E1" s="37"/>
      <c r="F1" s="37"/>
      <c r="G1" s="38"/>
      <c r="H1" s="36" t="s">
        <v>77</v>
      </c>
      <c r="I1" s="37"/>
      <c r="J1" s="37"/>
      <c r="K1" s="38"/>
      <c r="L1" s="29" t="s">
        <v>6</v>
      </c>
      <c r="M1" s="35" t="s">
        <v>7</v>
      </c>
      <c r="N1" s="34" t="s">
        <v>28</v>
      </c>
      <c r="O1" s="34"/>
      <c r="P1" s="34"/>
      <c r="Q1" s="33" t="s">
        <v>29</v>
      </c>
    </row>
    <row r="2" spans="1:17" ht="25.5" x14ac:dyDescent="0.25">
      <c r="A2" s="28"/>
      <c r="B2" s="32"/>
      <c r="C2" s="28"/>
      <c r="D2" s="11" t="s">
        <v>2</v>
      </c>
      <c r="E2" s="12" t="s">
        <v>25</v>
      </c>
      <c r="F2" s="11" t="s">
        <v>3</v>
      </c>
      <c r="G2" s="12" t="s">
        <v>26</v>
      </c>
      <c r="H2" s="11" t="s">
        <v>2</v>
      </c>
      <c r="I2" s="12" t="s">
        <v>25</v>
      </c>
      <c r="J2" s="11" t="s">
        <v>3</v>
      </c>
      <c r="K2" s="12" t="s">
        <v>26</v>
      </c>
      <c r="L2" s="30"/>
      <c r="M2" s="35"/>
      <c r="N2" s="11" t="s">
        <v>4</v>
      </c>
      <c r="O2" s="11" t="s">
        <v>27</v>
      </c>
      <c r="P2" s="11" t="s">
        <v>0</v>
      </c>
      <c r="Q2" s="34"/>
    </row>
    <row r="3" spans="1:17" x14ac:dyDescent="0.25">
      <c r="A3" s="1" t="s">
        <v>8</v>
      </c>
      <c r="B3" s="1" t="s">
        <v>31</v>
      </c>
      <c r="C3" s="1" t="s">
        <v>157</v>
      </c>
      <c r="D3" s="5" t="s">
        <v>32</v>
      </c>
      <c r="E3" s="5"/>
      <c r="F3" s="5" t="s">
        <v>32</v>
      </c>
      <c r="G3" s="5"/>
      <c r="H3" s="5" t="s">
        <v>32</v>
      </c>
      <c r="I3" s="5"/>
      <c r="J3" s="5"/>
      <c r="K3" s="5"/>
      <c r="L3" s="4"/>
      <c r="M3" s="2">
        <v>0</v>
      </c>
      <c r="N3" s="2">
        <v>210</v>
      </c>
      <c r="O3" s="3"/>
      <c r="P3" s="2">
        <f>N3*O3</f>
        <v>0</v>
      </c>
      <c r="Q3" s="2">
        <f>P3+M3</f>
        <v>0</v>
      </c>
    </row>
    <row r="4" spans="1:17" x14ac:dyDescent="0.25">
      <c r="A4" s="1" t="s">
        <v>9</v>
      </c>
      <c r="B4" s="1" t="s">
        <v>31</v>
      </c>
      <c r="C4" s="1" t="s">
        <v>157</v>
      </c>
      <c r="D4" s="5" t="s">
        <v>33</v>
      </c>
      <c r="E4" s="5" t="s">
        <v>159</v>
      </c>
      <c r="F4" s="5" t="s">
        <v>32</v>
      </c>
      <c r="G4" s="5" t="s">
        <v>160</v>
      </c>
      <c r="H4" s="5" t="s">
        <v>32</v>
      </c>
      <c r="I4" s="5" t="s">
        <v>161</v>
      </c>
      <c r="J4" s="5" t="s">
        <v>33</v>
      </c>
      <c r="K4" s="5" t="s">
        <v>162</v>
      </c>
      <c r="L4" s="9">
        <v>2045.26</v>
      </c>
      <c r="M4" s="2">
        <v>300</v>
      </c>
      <c r="N4" s="2">
        <v>430</v>
      </c>
      <c r="O4" s="3">
        <v>4.5</v>
      </c>
      <c r="P4" s="2">
        <f>(N4*O4)+M4</f>
        <v>2235</v>
      </c>
      <c r="Q4" s="2">
        <f>(N4*O4)+M4</f>
        <v>2235</v>
      </c>
    </row>
    <row r="5" spans="1:17" x14ac:dyDescent="0.25">
      <c r="A5" s="1" t="s">
        <v>10</v>
      </c>
      <c r="B5" s="1" t="s">
        <v>31</v>
      </c>
      <c r="C5" s="1" t="s">
        <v>157</v>
      </c>
      <c r="D5" s="5" t="s">
        <v>34</v>
      </c>
      <c r="E5" s="5" t="s">
        <v>163</v>
      </c>
      <c r="F5" s="5" t="s">
        <v>32</v>
      </c>
      <c r="G5" s="5" t="s">
        <v>160</v>
      </c>
      <c r="H5" s="5" t="s">
        <v>32</v>
      </c>
      <c r="I5" s="5" t="s">
        <v>164</v>
      </c>
      <c r="J5" s="5" t="s">
        <v>34</v>
      </c>
      <c r="K5" s="5" t="s">
        <v>165</v>
      </c>
      <c r="L5" s="9">
        <v>1369.86</v>
      </c>
      <c r="M5" s="2"/>
      <c r="N5" s="2">
        <v>430</v>
      </c>
      <c r="O5" s="3">
        <v>2</v>
      </c>
      <c r="P5" s="2">
        <f t="shared" ref="P5:P11" si="0">N5*O5</f>
        <v>860</v>
      </c>
      <c r="Q5" s="2">
        <f t="shared" ref="Q5:Q11" si="1">P5+M5</f>
        <v>860</v>
      </c>
    </row>
    <row r="6" spans="1:17" x14ac:dyDescent="0.25">
      <c r="A6" s="1" t="s">
        <v>11</v>
      </c>
      <c r="B6" s="1" t="s">
        <v>31</v>
      </c>
      <c r="C6" s="1" t="s">
        <v>157</v>
      </c>
      <c r="D6" s="5" t="s">
        <v>35</v>
      </c>
      <c r="E6" s="5" t="s">
        <v>200</v>
      </c>
      <c r="F6" s="5" t="s">
        <v>32</v>
      </c>
      <c r="G6" s="5" t="s">
        <v>201</v>
      </c>
      <c r="H6" s="5" t="s">
        <v>32</v>
      </c>
      <c r="I6" s="5" t="s">
        <v>202</v>
      </c>
      <c r="J6" s="5" t="s">
        <v>35</v>
      </c>
      <c r="K6" s="5" t="s">
        <v>203</v>
      </c>
      <c r="L6" s="9">
        <v>2140.85</v>
      </c>
      <c r="M6" s="2"/>
      <c r="N6" s="2">
        <v>430</v>
      </c>
      <c r="O6" s="3">
        <v>2</v>
      </c>
      <c r="P6" s="2">
        <f t="shared" si="0"/>
        <v>860</v>
      </c>
      <c r="Q6" s="2">
        <f t="shared" si="1"/>
        <v>860</v>
      </c>
    </row>
    <row r="7" spans="1:17" x14ac:dyDescent="0.25">
      <c r="A7" s="1" t="s">
        <v>12</v>
      </c>
      <c r="B7" s="1" t="s">
        <v>31</v>
      </c>
      <c r="C7" s="1" t="s">
        <v>157</v>
      </c>
      <c r="D7" s="5" t="s">
        <v>36</v>
      </c>
      <c r="E7" s="5" t="s">
        <v>166</v>
      </c>
      <c r="F7" s="5" t="s">
        <v>32</v>
      </c>
      <c r="G7" s="5" t="s">
        <v>167</v>
      </c>
      <c r="H7" s="5" t="s">
        <v>32</v>
      </c>
      <c r="I7" s="5" t="s">
        <v>168</v>
      </c>
      <c r="J7" s="5" t="s">
        <v>36</v>
      </c>
      <c r="K7" s="5" t="s">
        <v>169</v>
      </c>
      <c r="L7" s="9">
        <v>1082.45</v>
      </c>
      <c r="M7" s="2">
        <v>300</v>
      </c>
      <c r="N7" s="2">
        <v>430</v>
      </c>
      <c r="O7" s="3">
        <v>4.5</v>
      </c>
      <c r="P7" s="2">
        <f>(N7*O7)+M7</f>
        <v>2235</v>
      </c>
      <c r="Q7" s="2">
        <f>(N7*O7)+M7</f>
        <v>2235</v>
      </c>
    </row>
    <row r="8" spans="1:17" x14ac:dyDescent="0.25">
      <c r="A8" s="1" t="s">
        <v>13</v>
      </c>
      <c r="B8" s="1" t="s">
        <v>31</v>
      </c>
      <c r="C8" s="1" t="s">
        <v>157</v>
      </c>
      <c r="D8" s="5" t="s">
        <v>37</v>
      </c>
      <c r="E8" s="5" t="s">
        <v>170</v>
      </c>
      <c r="F8" s="5" t="s">
        <v>32</v>
      </c>
      <c r="G8" s="5" t="s">
        <v>171</v>
      </c>
      <c r="H8" s="5" t="s">
        <v>32</v>
      </c>
      <c r="I8" s="5" t="s">
        <v>172</v>
      </c>
      <c r="J8" s="5" t="s">
        <v>37</v>
      </c>
      <c r="K8" s="5" t="s">
        <v>173</v>
      </c>
      <c r="L8" s="9">
        <v>1539.21</v>
      </c>
      <c r="M8" s="2">
        <v>300</v>
      </c>
      <c r="N8" s="2">
        <v>430</v>
      </c>
      <c r="O8" s="3">
        <v>4.5</v>
      </c>
      <c r="P8" s="2">
        <f>(N8*O8)+M8</f>
        <v>2235</v>
      </c>
      <c r="Q8" s="2">
        <f>(N8*O8)+M8</f>
        <v>2235</v>
      </c>
    </row>
    <row r="9" spans="1:17" x14ac:dyDescent="0.25">
      <c r="A9" s="1" t="s">
        <v>14</v>
      </c>
      <c r="B9" s="1" t="s">
        <v>31</v>
      </c>
      <c r="C9" s="1" t="s">
        <v>157</v>
      </c>
      <c r="D9" s="5" t="s">
        <v>38</v>
      </c>
      <c r="E9" s="5" t="s">
        <v>174</v>
      </c>
      <c r="F9" s="5" t="s">
        <v>32</v>
      </c>
      <c r="G9" s="5" t="s">
        <v>175</v>
      </c>
      <c r="H9" s="5" t="s">
        <v>32</v>
      </c>
      <c r="I9" s="5" t="s">
        <v>176</v>
      </c>
      <c r="J9" s="5" t="s">
        <v>38</v>
      </c>
      <c r="K9" s="5" t="s">
        <v>177</v>
      </c>
      <c r="L9" s="9">
        <v>2722.75</v>
      </c>
      <c r="M9" s="2">
        <v>300</v>
      </c>
      <c r="N9" s="2">
        <v>430</v>
      </c>
      <c r="O9" s="3">
        <v>3.5</v>
      </c>
      <c r="P9" s="2">
        <f>(N9*O9)+M9</f>
        <v>1805</v>
      </c>
      <c r="Q9" s="2">
        <f>(N9*O9)+M9</f>
        <v>1805</v>
      </c>
    </row>
    <row r="10" spans="1:17" x14ac:dyDescent="0.25">
      <c r="A10" s="1" t="s">
        <v>15</v>
      </c>
      <c r="B10" s="1" t="s">
        <v>31</v>
      </c>
      <c r="C10" s="1" t="s">
        <v>157</v>
      </c>
      <c r="D10" s="5" t="s">
        <v>39</v>
      </c>
      <c r="E10" s="5" t="s">
        <v>178</v>
      </c>
      <c r="F10" s="5" t="s">
        <v>32</v>
      </c>
      <c r="G10" s="5" t="s">
        <v>179</v>
      </c>
      <c r="H10" s="5" t="s">
        <v>32</v>
      </c>
      <c r="I10" s="5" t="s">
        <v>180</v>
      </c>
      <c r="J10" s="5" t="s">
        <v>39</v>
      </c>
      <c r="K10" s="5" t="s">
        <v>181</v>
      </c>
      <c r="L10" s="8">
        <v>1002.57</v>
      </c>
      <c r="M10" s="2">
        <v>300</v>
      </c>
      <c r="N10" s="2">
        <v>430</v>
      </c>
      <c r="O10" s="3">
        <v>3.5</v>
      </c>
      <c r="P10" s="2">
        <f>(N10*O10)+M10</f>
        <v>1805</v>
      </c>
      <c r="Q10" s="2">
        <f>(N10*O10)+M10</f>
        <v>1805</v>
      </c>
    </row>
    <row r="11" spans="1:17" x14ac:dyDescent="0.25">
      <c r="A11" s="1" t="s">
        <v>16</v>
      </c>
      <c r="B11" s="1" t="s">
        <v>31</v>
      </c>
      <c r="C11" s="1" t="s">
        <v>157</v>
      </c>
      <c r="D11" s="5" t="s">
        <v>40</v>
      </c>
      <c r="E11" s="5" t="s">
        <v>182</v>
      </c>
      <c r="F11" s="5" t="s">
        <v>32</v>
      </c>
      <c r="G11" s="5" t="s">
        <v>183</v>
      </c>
      <c r="H11" s="5" t="s">
        <v>32</v>
      </c>
      <c r="I11" s="5" t="s">
        <v>184</v>
      </c>
      <c r="J11" s="5" t="s">
        <v>40</v>
      </c>
      <c r="K11" s="5" t="s">
        <v>185</v>
      </c>
      <c r="L11" s="9">
        <v>1633.89</v>
      </c>
      <c r="M11" s="2"/>
      <c r="N11" s="2">
        <v>430</v>
      </c>
      <c r="O11" s="3">
        <v>2</v>
      </c>
      <c r="P11" s="2">
        <f t="shared" si="0"/>
        <v>860</v>
      </c>
      <c r="Q11" s="2">
        <f t="shared" si="1"/>
        <v>860</v>
      </c>
    </row>
    <row r="12" spans="1:17" x14ac:dyDescent="0.25">
      <c r="A12" s="1" t="s">
        <v>20</v>
      </c>
      <c r="B12" s="1" t="s">
        <v>31</v>
      </c>
      <c r="C12" s="1" t="s">
        <v>157</v>
      </c>
      <c r="D12" s="5" t="s">
        <v>37</v>
      </c>
      <c r="E12" s="5" t="s">
        <v>186</v>
      </c>
      <c r="F12" s="5" t="s">
        <v>32</v>
      </c>
      <c r="G12" s="5" t="s">
        <v>187</v>
      </c>
      <c r="H12" s="5" t="s">
        <v>32</v>
      </c>
      <c r="I12" s="5" t="s">
        <v>172</v>
      </c>
      <c r="J12" s="5" t="s">
        <v>37</v>
      </c>
      <c r="K12" s="5" t="s">
        <v>173</v>
      </c>
      <c r="L12" s="4">
        <v>1539.21</v>
      </c>
      <c r="M12" s="2">
        <v>300</v>
      </c>
      <c r="N12" s="2">
        <v>430</v>
      </c>
      <c r="O12" s="3">
        <v>4.5</v>
      </c>
      <c r="P12" s="2">
        <f>(N12*O12)+M12</f>
        <v>2235</v>
      </c>
      <c r="Q12" s="2">
        <f>(N12*O12)+M12</f>
        <v>2235</v>
      </c>
    </row>
    <row r="13" spans="1:17" x14ac:dyDescent="0.25">
      <c r="A13" s="1" t="s">
        <v>22</v>
      </c>
      <c r="B13" s="1" t="s">
        <v>31</v>
      </c>
      <c r="C13" s="1" t="s">
        <v>157</v>
      </c>
      <c r="D13" s="5" t="s">
        <v>39</v>
      </c>
      <c r="E13" s="5" t="s">
        <v>188</v>
      </c>
      <c r="F13" s="5" t="s">
        <v>32</v>
      </c>
      <c r="G13" s="5" t="s">
        <v>189</v>
      </c>
      <c r="H13" s="5" t="s">
        <v>32</v>
      </c>
      <c r="I13" s="5" t="s">
        <v>193</v>
      </c>
      <c r="J13" s="5" t="s">
        <v>39</v>
      </c>
      <c r="K13" s="5" t="s">
        <v>190</v>
      </c>
      <c r="L13" s="10">
        <v>775.47</v>
      </c>
      <c r="M13" s="2">
        <v>300</v>
      </c>
      <c r="N13" s="2">
        <v>430</v>
      </c>
      <c r="O13" s="3">
        <v>4.5</v>
      </c>
      <c r="P13" s="2">
        <f>(N13*O13)+M13</f>
        <v>2235</v>
      </c>
      <c r="Q13" s="2">
        <f>(N13*O13)+M13</f>
        <v>2235</v>
      </c>
    </row>
    <row r="14" spans="1:17" x14ac:dyDescent="0.25">
      <c r="A14" s="1" t="s">
        <v>23</v>
      </c>
      <c r="B14" s="1" t="s">
        <v>31</v>
      </c>
      <c r="C14" s="1" t="s">
        <v>157</v>
      </c>
      <c r="D14" s="5" t="s">
        <v>40</v>
      </c>
      <c r="E14" s="5" t="s">
        <v>191</v>
      </c>
      <c r="F14" s="5" t="s">
        <v>32</v>
      </c>
      <c r="G14" s="5" t="s">
        <v>192</v>
      </c>
      <c r="H14" s="5" t="s">
        <v>32</v>
      </c>
      <c r="I14" s="5" t="s">
        <v>194</v>
      </c>
      <c r="J14" s="5" t="s">
        <v>40</v>
      </c>
      <c r="K14" s="5" t="s">
        <v>195</v>
      </c>
      <c r="L14" s="9">
        <v>797.6</v>
      </c>
      <c r="M14" s="2">
        <v>300</v>
      </c>
      <c r="N14" s="2">
        <v>430</v>
      </c>
      <c r="O14" s="3">
        <v>4.5</v>
      </c>
      <c r="P14" s="2">
        <f>(N14*O14)+M14</f>
        <v>2235</v>
      </c>
      <c r="Q14" s="2">
        <f>(N14*O14)+M14</f>
        <v>2235</v>
      </c>
    </row>
    <row r="15" spans="1:17" x14ac:dyDescent="0.25">
      <c r="A15" s="1" t="s">
        <v>24</v>
      </c>
      <c r="B15" s="1" t="s">
        <v>31</v>
      </c>
      <c r="C15" s="1" t="s">
        <v>157</v>
      </c>
      <c r="D15" s="5" t="s">
        <v>43</v>
      </c>
      <c r="E15" s="5" t="s">
        <v>197</v>
      </c>
      <c r="F15" s="5" t="s">
        <v>32</v>
      </c>
      <c r="G15" s="5" t="s">
        <v>198</v>
      </c>
      <c r="H15" s="5" t="s">
        <v>32</v>
      </c>
      <c r="I15" s="5" t="s">
        <v>199</v>
      </c>
      <c r="J15" s="5" t="s">
        <v>43</v>
      </c>
      <c r="K15" s="5" t="s">
        <v>161</v>
      </c>
      <c r="L15" s="14">
        <v>1296.27</v>
      </c>
      <c r="M15" s="2">
        <v>300</v>
      </c>
      <c r="N15" s="2">
        <v>430</v>
      </c>
      <c r="O15" s="3">
        <v>4.5</v>
      </c>
      <c r="P15" s="2">
        <f>(N15*O15)+M15</f>
        <v>2235</v>
      </c>
      <c r="Q15" s="2">
        <f>(N15*O15)+M15</f>
        <v>2235</v>
      </c>
    </row>
    <row r="16" spans="1:17" x14ac:dyDescent="0.25">
      <c r="A16" s="1" t="s">
        <v>8</v>
      </c>
      <c r="B16" s="1" t="s">
        <v>31</v>
      </c>
      <c r="C16" s="1" t="s">
        <v>158</v>
      </c>
      <c r="D16" s="5" t="s">
        <v>32</v>
      </c>
      <c r="E16" s="5"/>
      <c r="F16" s="5" t="s">
        <v>32</v>
      </c>
      <c r="G16" s="5"/>
      <c r="H16" s="5" t="s">
        <v>32</v>
      </c>
      <c r="I16" s="5"/>
      <c r="J16" s="5" t="s">
        <v>32</v>
      </c>
      <c r="K16" s="5"/>
      <c r="L16" s="4"/>
      <c r="M16" s="2">
        <v>0</v>
      </c>
      <c r="N16" s="2">
        <v>210</v>
      </c>
      <c r="O16" s="3"/>
      <c r="P16" s="2">
        <f>N16*O16</f>
        <v>0</v>
      </c>
      <c r="Q16" s="2">
        <f>P16+M16</f>
        <v>0</v>
      </c>
    </row>
    <row r="17" spans="1:18" x14ac:dyDescent="0.25">
      <c r="A17" s="1" t="s">
        <v>196</v>
      </c>
      <c r="B17" s="1" t="s">
        <v>31</v>
      </c>
      <c r="C17" s="1" t="s">
        <v>158</v>
      </c>
      <c r="D17" s="5" t="s">
        <v>40</v>
      </c>
      <c r="E17" s="5" t="s">
        <v>182</v>
      </c>
      <c r="F17" s="5" t="s">
        <v>32</v>
      </c>
      <c r="G17" s="5" t="s">
        <v>183</v>
      </c>
      <c r="H17" s="5" t="s">
        <v>32</v>
      </c>
      <c r="I17" s="5" t="s">
        <v>184</v>
      </c>
      <c r="J17" s="5" t="s">
        <v>40</v>
      </c>
      <c r="K17" s="5" t="s">
        <v>185</v>
      </c>
      <c r="L17" s="9">
        <v>1633.89</v>
      </c>
      <c r="M17" s="2"/>
      <c r="N17" s="2">
        <v>430</v>
      </c>
      <c r="O17" s="3">
        <v>3</v>
      </c>
      <c r="P17" s="2">
        <f>N17*O17</f>
        <v>1290</v>
      </c>
      <c r="Q17" s="2">
        <f>N17*O17</f>
        <v>1290</v>
      </c>
    </row>
    <row r="18" spans="1:18" x14ac:dyDescent="0.25">
      <c r="A18" s="1" t="s">
        <v>10</v>
      </c>
      <c r="B18" s="1" t="s">
        <v>31</v>
      </c>
      <c r="C18" s="1" t="s">
        <v>158</v>
      </c>
      <c r="D18" s="5" t="s">
        <v>34</v>
      </c>
      <c r="E18" s="5" t="s">
        <v>163</v>
      </c>
      <c r="F18" s="5" t="s">
        <v>32</v>
      </c>
      <c r="G18" s="5" t="s">
        <v>160</v>
      </c>
      <c r="H18" s="5" t="s">
        <v>32</v>
      </c>
      <c r="I18" s="5" t="s">
        <v>164</v>
      </c>
      <c r="J18" s="5" t="s">
        <v>34</v>
      </c>
      <c r="K18" s="5" t="s">
        <v>165</v>
      </c>
      <c r="L18" s="9">
        <v>1369.86</v>
      </c>
      <c r="M18" s="2">
        <v>300</v>
      </c>
      <c r="N18" s="2">
        <v>430</v>
      </c>
      <c r="O18" s="3">
        <v>3.5</v>
      </c>
      <c r="P18" s="2">
        <f>(N18*O18)+M18</f>
        <v>1805</v>
      </c>
      <c r="Q18" s="2">
        <f>(N18*O18)+M18</f>
        <v>1805</v>
      </c>
    </row>
    <row r="19" spans="1:18" x14ac:dyDescent="0.25">
      <c r="A19" s="1" t="s">
        <v>11</v>
      </c>
      <c r="B19" s="1" t="s">
        <v>31</v>
      </c>
      <c r="C19" s="1" t="s">
        <v>158</v>
      </c>
      <c r="D19" s="5" t="s">
        <v>35</v>
      </c>
      <c r="E19" s="5" t="s">
        <v>200</v>
      </c>
      <c r="F19" s="5" t="s">
        <v>32</v>
      </c>
      <c r="G19" s="5" t="s">
        <v>201</v>
      </c>
      <c r="H19" s="5" t="s">
        <v>32</v>
      </c>
      <c r="I19" s="5" t="s">
        <v>202</v>
      </c>
      <c r="J19" s="5" t="s">
        <v>35</v>
      </c>
      <c r="K19" s="5" t="s">
        <v>203</v>
      </c>
      <c r="L19" s="9">
        <v>2140.85</v>
      </c>
      <c r="M19" s="2"/>
      <c r="N19" s="2">
        <v>430</v>
      </c>
      <c r="O19" s="3">
        <v>3</v>
      </c>
      <c r="P19" s="2">
        <f>(N19*O19)+M19</f>
        <v>1290</v>
      </c>
      <c r="Q19" s="2">
        <f>(N19*O19)+M19</f>
        <v>1290</v>
      </c>
    </row>
    <row r="20" spans="1:18" x14ac:dyDescent="0.25">
      <c r="A20" s="1" t="s">
        <v>196</v>
      </c>
      <c r="B20" s="1" t="s">
        <v>31</v>
      </c>
      <c r="C20" s="1" t="s">
        <v>205</v>
      </c>
      <c r="D20" s="5" t="s">
        <v>40</v>
      </c>
      <c r="E20" s="5" t="s">
        <v>182</v>
      </c>
      <c r="F20" s="5" t="s">
        <v>32</v>
      </c>
      <c r="G20" s="5" t="s">
        <v>183</v>
      </c>
      <c r="H20" s="5" t="s">
        <v>32</v>
      </c>
      <c r="I20" s="5" t="s">
        <v>184</v>
      </c>
      <c r="J20" s="5" t="s">
        <v>40</v>
      </c>
      <c r="K20" s="5" t="s">
        <v>185</v>
      </c>
      <c r="L20" s="9">
        <v>1633.89</v>
      </c>
      <c r="M20" s="2">
        <v>300</v>
      </c>
      <c r="N20" s="2">
        <v>430</v>
      </c>
      <c r="O20" s="3">
        <v>1.5</v>
      </c>
      <c r="P20" s="2">
        <f>(N20*O20)+M20</f>
        <v>945</v>
      </c>
      <c r="Q20" s="2">
        <f>(N20*O20)+M20</f>
        <v>945</v>
      </c>
    </row>
    <row r="21" spans="1:18" x14ac:dyDescent="0.25">
      <c r="A21" s="1" t="s">
        <v>11</v>
      </c>
      <c r="B21" s="1" t="s">
        <v>31</v>
      </c>
      <c r="C21" s="1" t="s">
        <v>204</v>
      </c>
      <c r="D21" s="5" t="s">
        <v>35</v>
      </c>
      <c r="E21" s="5" t="s">
        <v>200</v>
      </c>
      <c r="F21" s="5" t="s">
        <v>32</v>
      </c>
      <c r="G21" s="5" t="s">
        <v>201</v>
      </c>
      <c r="H21" s="5" t="s">
        <v>32</v>
      </c>
      <c r="I21" s="5" t="s">
        <v>202</v>
      </c>
      <c r="J21" s="5" t="s">
        <v>35</v>
      </c>
      <c r="K21" s="5" t="s">
        <v>203</v>
      </c>
      <c r="L21" s="9">
        <v>2140.85</v>
      </c>
      <c r="M21" s="2"/>
      <c r="N21" s="2">
        <v>430</v>
      </c>
      <c r="O21" s="3">
        <v>2.5</v>
      </c>
      <c r="P21" s="15">
        <f t="shared" ref="P21" si="2">N21*O21</f>
        <v>1075</v>
      </c>
      <c r="Q21" s="15">
        <f>(N21*O21)+M21</f>
        <v>1075</v>
      </c>
    </row>
    <row r="22" spans="1:18" x14ac:dyDescent="0.25">
      <c r="A22" s="1" t="s">
        <v>196</v>
      </c>
      <c r="B22" s="1" t="s">
        <v>31</v>
      </c>
      <c r="C22" s="1" t="s">
        <v>315</v>
      </c>
      <c r="D22" s="5" t="s">
        <v>40</v>
      </c>
      <c r="E22" s="5" t="s">
        <v>305</v>
      </c>
      <c r="F22" s="5" t="s">
        <v>32</v>
      </c>
      <c r="G22" s="5" t="s">
        <v>306</v>
      </c>
      <c r="H22" s="5" t="s">
        <v>32</v>
      </c>
      <c r="I22" s="5" t="s">
        <v>307</v>
      </c>
      <c r="J22" s="5" t="s">
        <v>40</v>
      </c>
      <c r="K22" s="5" t="s">
        <v>308</v>
      </c>
      <c r="L22" s="9">
        <v>1311</v>
      </c>
      <c r="M22" s="2">
        <v>300</v>
      </c>
      <c r="N22" s="2">
        <v>430</v>
      </c>
      <c r="O22" s="3">
        <v>2.5</v>
      </c>
      <c r="P22" s="15">
        <f>(N22*O22)+M22</f>
        <v>1375</v>
      </c>
      <c r="Q22" s="15">
        <f>(N22*O22)+M22</f>
        <v>1375</v>
      </c>
    </row>
    <row r="23" spans="1:18" x14ac:dyDescent="0.25">
      <c r="A23" s="1" t="s">
        <v>309</v>
      </c>
      <c r="B23" s="1" t="s">
        <v>310</v>
      </c>
      <c r="C23" s="1" t="s">
        <v>314</v>
      </c>
      <c r="D23" s="5" t="s">
        <v>32</v>
      </c>
      <c r="E23" s="5" t="s">
        <v>299</v>
      </c>
      <c r="F23" s="5" t="s">
        <v>58</v>
      </c>
      <c r="G23" s="5" t="s">
        <v>311</v>
      </c>
      <c r="H23" s="5" t="s">
        <v>32</v>
      </c>
      <c r="I23" s="5" t="s">
        <v>312</v>
      </c>
      <c r="J23" s="5" t="s">
        <v>58</v>
      </c>
      <c r="K23" s="5" t="s">
        <v>313</v>
      </c>
      <c r="L23" s="9">
        <v>909.64</v>
      </c>
      <c r="M23" s="2">
        <v>300</v>
      </c>
      <c r="N23" s="2">
        <v>430</v>
      </c>
      <c r="O23" s="3">
        <v>0.5</v>
      </c>
      <c r="P23" s="15">
        <f>(N23*O23)+M23</f>
        <v>515</v>
      </c>
      <c r="Q23" s="15">
        <f>(N23*O23)+M23</f>
        <v>515</v>
      </c>
    </row>
    <row r="24" spans="1:18" x14ac:dyDescent="0.25">
      <c r="A24" s="1" t="s">
        <v>316</v>
      </c>
      <c r="B24" s="1" t="s">
        <v>317</v>
      </c>
      <c r="C24" s="1" t="s">
        <v>318</v>
      </c>
      <c r="D24" s="5" t="s">
        <v>32</v>
      </c>
      <c r="E24" s="5" t="s">
        <v>321</v>
      </c>
      <c r="F24" s="5" t="s">
        <v>319</v>
      </c>
      <c r="G24" s="5" t="s">
        <v>322</v>
      </c>
      <c r="H24" s="5" t="s">
        <v>320</v>
      </c>
      <c r="I24" s="5" t="s">
        <v>323</v>
      </c>
      <c r="J24" s="5" t="s">
        <v>32</v>
      </c>
      <c r="K24" s="5" t="s">
        <v>324</v>
      </c>
      <c r="L24" s="9">
        <v>1842.44</v>
      </c>
      <c r="M24" s="2">
        <v>300</v>
      </c>
      <c r="N24" s="2">
        <v>430</v>
      </c>
      <c r="O24" s="3">
        <v>6.5</v>
      </c>
      <c r="P24" s="15">
        <f>(N24*O24)+M24</f>
        <v>3095</v>
      </c>
      <c r="Q24" s="15">
        <f>(N24*O24)+M24</f>
        <v>3095</v>
      </c>
    </row>
    <row r="25" spans="1:18" x14ac:dyDescent="0.25">
      <c r="A25" s="1" t="s">
        <v>9</v>
      </c>
      <c r="B25" s="1" t="s">
        <v>31</v>
      </c>
      <c r="C25" s="1" t="s">
        <v>325</v>
      </c>
      <c r="D25" s="5" t="s">
        <v>33</v>
      </c>
      <c r="E25" s="5" t="s">
        <v>288</v>
      </c>
      <c r="F25" s="5" t="s">
        <v>33</v>
      </c>
      <c r="G25" s="5" t="s">
        <v>288</v>
      </c>
      <c r="H25" s="5" t="s">
        <v>33</v>
      </c>
      <c r="I25" s="5" t="s">
        <v>288</v>
      </c>
      <c r="J25" s="5" t="s">
        <v>33</v>
      </c>
      <c r="K25" s="5" t="s">
        <v>288</v>
      </c>
      <c r="L25" s="4"/>
      <c r="M25" s="19"/>
      <c r="N25" s="2">
        <v>210</v>
      </c>
      <c r="O25" s="3">
        <v>4</v>
      </c>
      <c r="P25" s="23">
        <f>(N25*O25)</f>
        <v>840</v>
      </c>
      <c r="Q25" s="2">
        <f>(N25*O25)+M25</f>
        <v>840</v>
      </c>
      <c r="R25" s="6"/>
    </row>
    <row r="26" spans="1:18" x14ac:dyDescent="0.25">
      <c r="A26" s="1" t="s">
        <v>10</v>
      </c>
      <c r="B26" s="1" t="s">
        <v>31</v>
      </c>
      <c r="C26" s="1" t="s">
        <v>325</v>
      </c>
      <c r="D26" s="5" t="s">
        <v>34</v>
      </c>
      <c r="E26" s="5" t="s">
        <v>74</v>
      </c>
      <c r="F26" s="5" t="s">
        <v>33</v>
      </c>
      <c r="G26" s="5" t="s">
        <v>75</v>
      </c>
      <c r="H26" s="5" t="s">
        <v>33</v>
      </c>
      <c r="I26" s="5" t="s">
        <v>142</v>
      </c>
      <c r="J26" s="5" t="s">
        <v>34</v>
      </c>
      <c r="K26" s="5" t="s">
        <v>287</v>
      </c>
      <c r="L26" s="17">
        <v>1491.25</v>
      </c>
      <c r="M26" s="19">
        <v>300</v>
      </c>
      <c r="N26" s="2">
        <v>430</v>
      </c>
      <c r="O26" s="3">
        <v>4.5</v>
      </c>
      <c r="P26" s="23">
        <f>(N26*O26)+M26</f>
        <v>2235</v>
      </c>
      <c r="Q26" s="2">
        <f>(N26*O26)+M26</f>
        <v>2235</v>
      </c>
      <c r="R26" s="6"/>
    </row>
    <row r="27" spans="1:18" x14ac:dyDescent="0.25">
      <c r="A27" s="1" t="s">
        <v>11</v>
      </c>
      <c r="B27" s="1" t="s">
        <v>31</v>
      </c>
      <c r="C27" s="1" t="s">
        <v>325</v>
      </c>
      <c r="D27" s="5" t="s">
        <v>35</v>
      </c>
      <c r="E27" s="5" t="s">
        <v>97</v>
      </c>
      <c r="F27" s="5" t="s">
        <v>33</v>
      </c>
      <c r="G27" s="5" t="s">
        <v>98</v>
      </c>
      <c r="H27" s="5" t="s">
        <v>33</v>
      </c>
      <c r="I27" s="5" t="s">
        <v>144</v>
      </c>
      <c r="J27" s="5" t="s">
        <v>35</v>
      </c>
      <c r="K27" s="5" t="s">
        <v>145</v>
      </c>
      <c r="L27" s="17">
        <v>394.58</v>
      </c>
      <c r="M27" s="19"/>
      <c r="N27" s="2">
        <v>430</v>
      </c>
      <c r="O27" s="3">
        <v>4.5</v>
      </c>
      <c r="P27" s="23">
        <f>(N27*O27)</f>
        <v>1935</v>
      </c>
      <c r="Q27" s="2">
        <f>(N27*O27)</f>
        <v>1935</v>
      </c>
      <c r="R27" s="6"/>
    </row>
    <row r="28" spans="1:18" x14ac:dyDescent="0.25">
      <c r="A28" s="1" t="s">
        <v>13</v>
      </c>
      <c r="B28" s="1" t="s">
        <v>31</v>
      </c>
      <c r="C28" s="1" t="s">
        <v>326</v>
      </c>
      <c r="D28" s="5" t="s">
        <v>37</v>
      </c>
      <c r="E28" s="5" t="s">
        <v>99</v>
      </c>
      <c r="F28" s="5" t="s">
        <v>33</v>
      </c>
      <c r="G28" s="5" t="s">
        <v>100</v>
      </c>
      <c r="H28" s="5" t="s">
        <v>33</v>
      </c>
      <c r="I28" s="5" t="s">
        <v>101</v>
      </c>
      <c r="J28" s="5" t="s">
        <v>37</v>
      </c>
      <c r="K28" s="5" t="s">
        <v>102</v>
      </c>
      <c r="L28" s="17">
        <v>1423.54</v>
      </c>
      <c r="M28" s="19">
        <v>300</v>
      </c>
      <c r="N28" s="2">
        <v>430</v>
      </c>
      <c r="O28" s="3">
        <v>4.5</v>
      </c>
      <c r="P28" s="23">
        <f>(N28*O28)+M28</f>
        <v>2235</v>
      </c>
      <c r="Q28" s="2">
        <f>(N28*O28)+M28</f>
        <v>2235</v>
      </c>
      <c r="R28" s="6"/>
    </row>
    <row r="29" spans="1:18" x14ac:dyDescent="0.25">
      <c r="A29" s="1" t="s">
        <v>14</v>
      </c>
      <c r="B29" s="1" t="s">
        <v>31</v>
      </c>
      <c r="C29" s="1" t="s">
        <v>326</v>
      </c>
      <c r="D29" s="5" t="s">
        <v>38</v>
      </c>
      <c r="E29" s="5" t="s">
        <v>65</v>
      </c>
      <c r="F29" s="5" t="s">
        <v>33</v>
      </c>
      <c r="G29" s="5" t="s">
        <v>66</v>
      </c>
      <c r="H29" s="5" t="s">
        <v>33</v>
      </c>
      <c r="I29" s="5" t="s">
        <v>126</v>
      </c>
      <c r="J29" s="5" t="s">
        <v>38</v>
      </c>
      <c r="K29" s="5" t="s">
        <v>127</v>
      </c>
      <c r="L29" s="17">
        <v>1117.08</v>
      </c>
      <c r="M29" s="19">
        <v>300</v>
      </c>
      <c r="N29" s="2">
        <v>430</v>
      </c>
      <c r="O29" s="3">
        <v>4.5</v>
      </c>
      <c r="P29" s="23">
        <f>(N30*O30)+M30</f>
        <v>2235</v>
      </c>
      <c r="Q29" s="22">
        <f>(N29*O29)+M29</f>
        <v>2235</v>
      </c>
      <c r="R29" s="6"/>
    </row>
    <row r="30" spans="1:18" x14ac:dyDescent="0.25">
      <c r="A30" s="1" t="s">
        <v>15</v>
      </c>
      <c r="B30" s="1" t="s">
        <v>31</v>
      </c>
      <c r="C30" s="1" t="s">
        <v>326</v>
      </c>
      <c r="D30" s="5" t="s">
        <v>39</v>
      </c>
      <c r="E30" s="5" t="s">
        <v>103</v>
      </c>
      <c r="F30" s="5" t="s">
        <v>33</v>
      </c>
      <c r="G30" s="5" t="s">
        <v>106</v>
      </c>
      <c r="H30" s="5" t="s">
        <v>33</v>
      </c>
      <c r="I30" s="5" t="s">
        <v>107</v>
      </c>
      <c r="J30" s="5" t="s">
        <v>39</v>
      </c>
      <c r="K30" s="5" t="s">
        <v>105</v>
      </c>
      <c r="L30" s="20">
        <v>287.16000000000003</v>
      </c>
      <c r="M30" s="19">
        <v>300</v>
      </c>
      <c r="N30" s="2">
        <v>430</v>
      </c>
      <c r="O30" s="3">
        <v>4.5</v>
      </c>
      <c r="P30" s="23">
        <f>(N30*O30)+M30</f>
        <v>2235</v>
      </c>
      <c r="Q30" s="22">
        <f>(N30*O30)+M30</f>
        <v>2235</v>
      </c>
      <c r="R30" s="6"/>
    </row>
    <row r="31" spans="1:18" x14ac:dyDescent="0.25">
      <c r="A31" s="1" t="s">
        <v>16</v>
      </c>
      <c r="B31" s="1" t="s">
        <v>31</v>
      </c>
      <c r="C31" s="1" t="s">
        <v>326</v>
      </c>
      <c r="D31" s="5" t="s">
        <v>40</v>
      </c>
      <c r="E31" s="5" t="s">
        <v>108</v>
      </c>
      <c r="F31" s="5" t="s">
        <v>33</v>
      </c>
      <c r="G31" s="5" t="s">
        <v>109</v>
      </c>
      <c r="H31" s="5" t="s">
        <v>33</v>
      </c>
      <c r="I31" s="5" t="s">
        <v>110</v>
      </c>
      <c r="J31" s="5" t="s">
        <v>40</v>
      </c>
      <c r="K31" s="5" t="s">
        <v>111</v>
      </c>
      <c r="L31" s="17">
        <v>559.29999999999995</v>
      </c>
      <c r="M31" s="19">
        <v>300</v>
      </c>
      <c r="N31" s="2">
        <v>430</v>
      </c>
      <c r="O31" s="3">
        <v>4.5</v>
      </c>
      <c r="P31" s="23">
        <f>(N31*O31)+M31</f>
        <v>2235</v>
      </c>
      <c r="Q31" s="22">
        <f>(N31*O31)+M31</f>
        <v>2235</v>
      </c>
      <c r="R31" s="6"/>
    </row>
    <row r="32" spans="1:18" x14ac:dyDescent="0.25">
      <c r="A32" s="1" t="s">
        <v>17</v>
      </c>
      <c r="B32" s="1" t="s">
        <v>31</v>
      </c>
      <c r="C32" s="1" t="s">
        <v>326</v>
      </c>
      <c r="D32" s="5" t="s">
        <v>33</v>
      </c>
      <c r="E32" s="5"/>
      <c r="F32" s="5" t="s">
        <v>33</v>
      </c>
      <c r="G32" s="5"/>
      <c r="H32" s="5" t="s">
        <v>33</v>
      </c>
      <c r="I32" s="5"/>
      <c r="J32" s="5"/>
      <c r="K32" s="5"/>
      <c r="L32" s="17"/>
      <c r="M32" s="19">
        <v>300</v>
      </c>
      <c r="N32" s="2">
        <v>430</v>
      </c>
      <c r="O32" s="3">
        <v>3.5</v>
      </c>
      <c r="P32" s="23">
        <f t="shared" ref="P32:P39" si="3">(N32*O32)+M32</f>
        <v>1805</v>
      </c>
      <c r="Q32" s="22">
        <f t="shared" ref="Q32:Q39" si="4">(N32*O32)+M32</f>
        <v>1805</v>
      </c>
      <c r="R32" s="6"/>
    </row>
    <row r="33" spans="1:27" x14ac:dyDescent="0.25">
      <c r="A33" s="1" t="s">
        <v>18</v>
      </c>
      <c r="B33" s="1" t="s">
        <v>31</v>
      </c>
      <c r="C33" s="1" t="s">
        <v>326</v>
      </c>
      <c r="D33" s="5" t="s">
        <v>41</v>
      </c>
      <c r="E33" s="5" t="s">
        <v>112</v>
      </c>
      <c r="F33" s="5" t="s">
        <v>33</v>
      </c>
      <c r="G33" s="5" t="s">
        <v>113</v>
      </c>
      <c r="H33" s="5" t="s">
        <v>33</v>
      </c>
      <c r="I33" s="5" t="s">
        <v>114</v>
      </c>
      <c r="J33" s="5" t="s">
        <v>143</v>
      </c>
      <c r="K33" s="5" t="s">
        <v>115</v>
      </c>
      <c r="L33" s="17">
        <v>1155.1300000000001</v>
      </c>
      <c r="M33" s="19">
        <v>300</v>
      </c>
      <c r="N33" s="2">
        <v>430</v>
      </c>
      <c r="O33" s="3">
        <v>4.5</v>
      </c>
      <c r="P33" s="23">
        <f t="shared" si="3"/>
        <v>2235</v>
      </c>
      <c r="Q33" s="22">
        <f t="shared" si="4"/>
        <v>2235</v>
      </c>
      <c r="R33" s="6"/>
    </row>
    <row r="34" spans="1:27" x14ac:dyDescent="0.25">
      <c r="A34" s="1" t="s">
        <v>19</v>
      </c>
      <c r="B34" s="1" t="s">
        <v>31</v>
      </c>
      <c r="C34" s="1" t="s">
        <v>326</v>
      </c>
      <c r="D34" s="5" t="s">
        <v>35</v>
      </c>
      <c r="E34" s="5" t="s">
        <v>97</v>
      </c>
      <c r="F34" s="5" t="s">
        <v>33</v>
      </c>
      <c r="G34" s="5" t="s">
        <v>98</v>
      </c>
      <c r="H34" s="5" t="s">
        <v>33</v>
      </c>
      <c r="I34" s="5" t="s">
        <v>144</v>
      </c>
      <c r="J34" s="5" t="s">
        <v>35</v>
      </c>
      <c r="K34" s="5" t="s">
        <v>145</v>
      </c>
      <c r="L34" s="17"/>
      <c r="M34" s="19">
        <v>300</v>
      </c>
      <c r="N34" s="2">
        <v>430</v>
      </c>
      <c r="O34" s="3">
        <v>4.5</v>
      </c>
      <c r="P34" s="23">
        <f t="shared" si="3"/>
        <v>2235</v>
      </c>
      <c r="Q34" s="22">
        <f t="shared" si="4"/>
        <v>2235</v>
      </c>
      <c r="R34" s="6"/>
    </row>
    <row r="35" spans="1:27" x14ac:dyDescent="0.25">
      <c r="A35" s="1" t="s">
        <v>20</v>
      </c>
      <c r="B35" s="1" t="s">
        <v>31</v>
      </c>
      <c r="C35" s="1" t="s">
        <v>326</v>
      </c>
      <c r="D35" s="5" t="s">
        <v>37</v>
      </c>
      <c r="E35" s="5" t="s">
        <v>99</v>
      </c>
      <c r="F35" s="5" t="s">
        <v>33</v>
      </c>
      <c r="G35" s="5" t="s">
        <v>100</v>
      </c>
      <c r="H35" s="5" t="s">
        <v>33</v>
      </c>
      <c r="I35" s="5" t="s">
        <v>101</v>
      </c>
      <c r="J35" s="5" t="s">
        <v>37</v>
      </c>
      <c r="K35" s="5" t="s">
        <v>102</v>
      </c>
      <c r="L35" s="17">
        <v>1423.54</v>
      </c>
      <c r="M35" s="19">
        <v>300</v>
      </c>
      <c r="N35" s="2">
        <v>430</v>
      </c>
      <c r="O35" s="3">
        <v>4.5</v>
      </c>
      <c r="P35" s="23">
        <f t="shared" si="3"/>
        <v>2235</v>
      </c>
      <c r="Q35" s="22">
        <f t="shared" si="4"/>
        <v>2235</v>
      </c>
      <c r="R35" s="6"/>
    </row>
    <row r="36" spans="1:27" x14ac:dyDescent="0.25">
      <c r="A36" s="1" t="s">
        <v>21</v>
      </c>
      <c r="B36" s="1" t="s">
        <v>31</v>
      </c>
      <c r="C36" s="1" t="s">
        <v>326</v>
      </c>
      <c r="D36" s="5" t="s">
        <v>42</v>
      </c>
      <c r="E36" s="5" t="s">
        <v>116</v>
      </c>
      <c r="F36" s="5" t="s">
        <v>33</v>
      </c>
      <c r="G36" s="5" t="s">
        <v>117</v>
      </c>
      <c r="H36" s="5" t="s">
        <v>33</v>
      </c>
      <c r="I36" s="5" t="s">
        <v>118</v>
      </c>
      <c r="J36" s="5" t="s">
        <v>42</v>
      </c>
      <c r="K36" s="5" t="s">
        <v>119</v>
      </c>
      <c r="L36" s="17">
        <v>1456.76</v>
      </c>
      <c r="M36" s="19">
        <v>300</v>
      </c>
      <c r="N36" s="2">
        <v>430</v>
      </c>
      <c r="O36" s="3">
        <v>5.5</v>
      </c>
      <c r="P36" s="23">
        <f t="shared" si="3"/>
        <v>2665</v>
      </c>
      <c r="Q36" s="22">
        <f t="shared" si="4"/>
        <v>2665</v>
      </c>
      <c r="R36" s="6"/>
    </row>
    <row r="37" spans="1:27" x14ac:dyDescent="0.25">
      <c r="A37" s="1" t="s">
        <v>22</v>
      </c>
      <c r="B37" s="1" t="s">
        <v>31</v>
      </c>
      <c r="C37" s="1" t="s">
        <v>326</v>
      </c>
      <c r="D37" s="5" t="s">
        <v>39</v>
      </c>
      <c r="E37" s="5" t="s">
        <v>120</v>
      </c>
      <c r="F37" s="5" t="s">
        <v>33</v>
      </c>
      <c r="G37" s="5" t="s">
        <v>121</v>
      </c>
      <c r="H37" s="5" t="s">
        <v>33</v>
      </c>
      <c r="I37" s="5" t="s">
        <v>122</v>
      </c>
      <c r="J37" s="5" t="s">
        <v>39</v>
      </c>
      <c r="K37" s="5" t="s">
        <v>123</v>
      </c>
      <c r="L37" s="21">
        <v>472.36</v>
      </c>
      <c r="M37" s="19">
        <v>300</v>
      </c>
      <c r="N37" s="2">
        <v>430</v>
      </c>
      <c r="O37" s="3">
        <v>4.5</v>
      </c>
      <c r="P37" s="23">
        <f t="shared" si="3"/>
        <v>2235</v>
      </c>
      <c r="Q37" s="22">
        <f t="shared" si="4"/>
        <v>2235</v>
      </c>
      <c r="R37" s="6"/>
    </row>
    <row r="38" spans="1:27" x14ac:dyDescent="0.25">
      <c r="A38" s="1" t="s">
        <v>23</v>
      </c>
      <c r="B38" s="1" t="s">
        <v>31</v>
      </c>
      <c r="C38" s="1" t="s">
        <v>326</v>
      </c>
      <c r="D38" s="5" t="s">
        <v>40</v>
      </c>
      <c r="E38" s="5" t="s">
        <v>108</v>
      </c>
      <c r="F38" s="5" t="s">
        <v>33</v>
      </c>
      <c r="G38" s="5" t="s">
        <v>109</v>
      </c>
      <c r="H38" s="5" t="s">
        <v>33</v>
      </c>
      <c r="I38" s="5" t="s">
        <v>124</v>
      </c>
      <c r="J38" s="5" t="s">
        <v>40</v>
      </c>
      <c r="K38" s="5" t="s">
        <v>125</v>
      </c>
      <c r="L38" s="17">
        <v>540.6</v>
      </c>
      <c r="M38" s="19">
        <v>300</v>
      </c>
      <c r="N38" s="2">
        <v>430</v>
      </c>
      <c r="O38" s="3">
        <v>4.5</v>
      </c>
      <c r="P38" s="23">
        <f t="shared" si="3"/>
        <v>2235</v>
      </c>
      <c r="Q38" s="22">
        <f t="shared" si="4"/>
        <v>2235</v>
      </c>
      <c r="R38" s="6"/>
    </row>
    <row r="39" spans="1:27" x14ac:dyDescent="0.25">
      <c r="A39" s="1" t="s">
        <v>24</v>
      </c>
      <c r="B39" s="1" t="s">
        <v>31</v>
      </c>
      <c r="C39" s="1" t="s">
        <v>326</v>
      </c>
      <c r="D39" s="5" t="s">
        <v>43</v>
      </c>
      <c r="E39" s="5" t="s">
        <v>289</v>
      </c>
      <c r="F39" s="5" t="s">
        <v>33</v>
      </c>
      <c r="G39" s="5" t="s">
        <v>290</v>
      </c>
      <c r="H39" s="5" t="s">
        <v>33</v>
      </c>
      <c r="I39" s="5" t="s">
        <v>142</v>
      </c>
      <c r="J39" s="5" t="s">
        <v>43</v>
      </c>
      <c r="K39" s="5" t="s">
        <v>291</v>
      </c>
      <c r="L39" s="17">
        <v>819.86</v>
      </c>
      <c r="M39" s="19">
        <v>300</v>
      </c>
      <c r="N39" s="2">
        <v>430</v>
      </c>
      <c r="O39" s="3">
        <v>3.5</v>
      </c>
      <c r="P39" s="23">
        <f t="shared" si="3"/>
        <v>1805</v>
      </c>
      <c r="Q39" s="22">
        <f t="shared" si="4"/>
        <v>1805</v>
      </c>
      <c r="R39" s="6"/>
    </row>
    <row r="40" spans="1:27" x14ac:dyDescent="0.25">
      <c r="A40" s="1" t="s">
        <v>45</v>
      </c>
      <c r="B40" s="1" t="s">
        <v>44</v>
      </c>
      <c r="C40" s="1" t="s">
        <v>326</v>
      </c>
      <c r="D40" s="5" t="s">
        <v>55</v>
      </c>
      <c r="E40" s="5" t="s">
        <v>59</v>
      </c>
      <c r="F40" s="5" t="s">
        <v>33</v>
      </c>
      <c r="G40" s="5" t="s">
        <v>60</v>
      </c>
      <c r="H40" s="5" t="s">
        <v>33</v>
      </c>
      <c r="I40" s="5" t="s">
        <v>78</v>
      </c>
      <c r="J40" s="5" t="s">
        <v>55</v>
      </c>
      <c r="K40" s="5" t="s">
        <v>79</v>
      </c>
      <c r="L40" s="20">
        <v>1095.98</v>
      </c>
      <c r="M40" s="4"/>
      <c r="N40" s="2">
        <v>0</v>
      </c>
      <c r="O40" s="2">
        <v>0</v>
      </c>
      <c r="P40" s="3">
        <v>0</v>
      </c>
      <c r="Q40" s="2">
        <v>0</v>
      </c>
      <c r="R40" s="6"/>
    </row>
    <row r="41" spans="1:27" x14ac:dyDescent="0.25">
      <c r="A41" s="1" t="s">
        <v>46</v>
      </c>
      <c r="B41" s="1" t="s">
        <v>44</v>
      </c>
      <c r="C41" s="1" t="s">
        <v>326</v>
      </c>
      <c r="D41" s="5" t="s">
        <v>55</v>
      </c>
      <c r="E41" s="5" t="s">
        <v>61</v>
      </c>
      <c r="F41" s="5" t="s">
        <v>33</v>
      </c>
      <c r="G41" s="5" t="s">
        <v>62</v>
      </c>
      <c r="H41" s="5" t="s">
        <v>33</v>
      </c>
      <c r="I41" s="5" t="s">
        <v>80</v>
      </c>
      <c r="J41" s="5" t="s">
        <v>55</v>
      </c>
      <c r="K41" s="5" t="s">
        <v>82</v>
      </c>
      <c r="L41" s="20">
        <v>1095.98</v>
      </c>
      <c r="M41" s="4"/>
      <c r="N41" s="2">
        <v>0</v>
      </c>
      <c r="O41" s="2">
        <v>0</v>
      </c>
      <c r="P41" s="3">
        <v>0</v>
      </c>
      <c r="Q41" s="2">
        <v>0</v>
      </c>
      <c r="R41" s="6"/>
    </row>
    <row r="42" spans="1:27" x14ac:dyDescent="0.25">
      <c r="A42" s="1" t="s">
        <v>47</v>
      </c>
      <c r="B42" s="1" t="s">
        <v>44</v>
      </c>
      <c r="C42" s="1" t="s">
        <v>326</v>
      </c>
      <c r="D42" s="5" t="s">
        <v>55</v>
      </c>
      <c r="E42" s="5" t="s">
        <v>63</v>
      </c>
      <c r="F42" s="5" t="s">
        <v>33</v>
      </c>
      <c r="G42" s="5" t="s">
        <v>64</v>
      </c>
      <c r="H42" s="5" t="s">
        <v>33</v>
      </c>
      <c r="I42" s="5" t="s">
        <v>81</v>
      </c>
      <c r="J42" s="5" t="s">
        <v>55</v>
      </c>
      <c r="K42" s="5" t="s">
        <v>83</v>
      </c>
      <c r="L42" s="20">
        <v>1095.98</v>
      </c>
      <c r="M42" s="4"/>
      <c r="N42" s="2">
        <v>0</v>
      </c>
      <c r="O42" s="2">
        <v>0</v>
      </c>
      <c r="P42" s="3">
        <v>0</v>
      </c>
      <c r="Q42" s="2">
        <v>0</v>
      </c>
      <c r="R42" s="6"/>
    </row>
    <row r="43" spans="1:27" x14ac:dyDescent="0.25">
      <c r="A43" s="1" t="s">
        <v>48</v>
      </c>
      <c r="B43" s="1" t="s">
        <v>44</v>
      </c>
      <c r="C43" s="1" t="s">
        <v>326</v>
      </c>
      <c r="D43" s="5" t="s">
        <v>38</v>
      </c>
      <c r="E43" s="5" t="s">
        <v>65</v>
      </c>
      <c r="F43" s="5" t="s">
        <v>33</v>
      </c>
      <c r="G43" s="5" t="s">
        <v>66</v>
      </c>
      <c r="H43" s="5" t="s">
        <v>33</v>
      </c>
      <c r="I43" s="5" t="s">
        <v>84</v>
      </c>
      <c r="J43" s="5" t="s">
        <v>38</v>
      </c>
      <c r="K43" s="5" t="s">
        <v>85</v>
      </c>
      <c r="L43" s="20">
        <v>1173.6199999999999</v>
      </c>
      <c r="M43" s="4"/>
      <c r="N43" s="2">
        <v>0</v>
      </c>
      <c r="O43" s="2">
        <v>0</v>
      </c>
      <c r="P43" s="3">
        <v>0</v>
      </c>
      <c r="Q43" s="2">
        <v>0</v>
      </c>
      <c r="R43" s="6"/>
    </row>
    <row r="44" spans="1:27" x14ac:dyDescent="0.25">
      <c r="A44" s="1" t="s">
        <v>49</v>
      </c>
      <c r="B44" s="1" t="s">
        <v>44</v>
      </c>
      <c r="C44" s="1" t="s">
        <v>326</v>
      </c>
      <c r="D44" s="5" t="s">
        <v>56</v>
      </c>
      <c r="E44" s="5" t="s">
        <v>67</v>
      </c>
      <c r="F44" s="5" t="s">
        <v>33</v>
      </c>
      <c r="G44" s="5" t="s">
        <v>68</v>
      </c>
      <c r="H44" s="5" t="s">
        <v>33</v>
      </c>
      <c r="I44" s="5" t="s">
        <v>86</v>
      </c>
      <c r="J44" s="5" t="s">
        <v>56</v>
      </c>
      <c r="K44" s="5" t="s">
        <v>87</v>
      </c>
      <c r="L44" s="20">
        <v>1482.94</v>
      </c>
      <c r="M44" s="4"/>
      <c r="N44" s="2">
        <v>0</v>
      </c>
      <c r="O44" s="2">
        <v>0</v>
      </c>
      <c r="P44" s="3">
        <v>0</v>
      </c>
      <c r="Q44" s="2">
        <v>0</v>
      </c>
      <c r="R44" s="6"/>
    </row>
    <row r="45" spans="1:27" x14ac:dyDescent="0.25">
      <c r="A45" s="1" t="s">
        <v>50</v>
      </c>
      <c r="B45" s="1" t="s">
        <v>44</v>
      </c>
      <c r="C45" s="1" t="s">
        <v>326</v>
      </c>
      <c r="D45" s="5" t="s">
        <v>57</v>
      </c>
      <c r="E45" s="5" t="s">
        <v>69</v>
      </c>
      <c r="F45" s="5" t="s">
        <v>33</v>
      </c>
      <c r="G45" s="5" t="s">
        <v>70</v>
      </c>
      <c r="H45" s="5" t="s">
        <v>33</v>
      </c>
      <c r="I45" s="5" t="s">
        <v>88</v>
      </c>
      <c r="J45" s="5" t="s">
        <v>57</v>
      </c>
      <c r="K45" s="5" t="s">
        <v>89</v>
      </c>
      <c r="L45" s="20">
        <v>975.36</v>
      </c>
      <c r="M45" s="9"/>
      <c r="N45" s="2">
        <v>0</v>
      </c>
      <c r="O45" s="2">
        <v>0</v>
      </c>
      <c r="P45" s="3">
        <v>0</v>
      </c>
      <c r="Q45" s="2">
        <v>0</v>
      </c>
      <c r="R45" s="6"/>
      <c r="S45" s="13"/>
      <c r="T45" s="13"/>
      <c r="U45" s="13"/>
      <c r="V45" s="13"/>
      <c r="W45" s="13"/>
      <c r="X45" s="13"/>
      <c r="Y45" s="13"/>
      <c r="Z45" s="13"/>
      <c r="AA45" s="13"/>
    </row>
    <row r="46" spans="1:27" x14ac:dyDescent="0.25">
      <c r="A46" s="1" t="s">
        <v>51</v>
      </c>
      <c r="B46" s="1" t="s">
        <v>44</v>
      </c>
      <c r="C46" s="1" t="s">
        <v>326</v>
      </c>
      <c r="D46" s="5" t="s">
        <v>57</v>
      </c>
      <c r="E46" s="5" t="s">
        <v>71</v>
      </c>
      <c r="F46" s="5" t="s">
        <v>33</v>
      </c>
      <c r="G46" s="5" t="s">
        <v>72</v>
      </c>
      <c r="H46" s="5" t="s">
        <v>33</v>
      </c>
      <c r="I46" s="5" t="s">
        <v>84</v>
      </c>
      <c r="J46" s="5" t="s">
        <v>57</v>
      </c>
      <c r="K46" s="5" t="s">
        <v>90</v>
      </c>
      <c r="L46" s="20">
        <v>1139.8499999999999</v>
      </c>
      <c r="M46" s="4"/>
      <c r="N46" s="2">
        <v>0</v>
      </c>
      <c r="O46" s="2">
        <v>0</v>
      </c>
      <c r="P46" s="3">
        <v>0</v>
      </c>
      <c r="Q46" s="2">
        <v>0</v>
      </c>
      <c r="R46" s="6"/>
      <c r="S46" s="6"/>
      <c r="T46" s="13"/>
      <c r="U46" s="13"/>
      <c r="V46" s="13"/>
      <c r="W46" s="13"/>
      <c r="X46" s="13"/>
      <c r="Y46" s="13"/>
      <c r="Z46" s="13"/>
      <c r="AA46" s="13"/>
    </row>
    <row r="47" spans="1:27" x14ac:dyDescent="0.25">
      <c r="A47" s="1" t="s">
        <v>52</v>
      </c>
      <c r="B47" s="1" t="s">
        <v>44</v>
      </c>
      <c r="C47" s="1" t="s">
        <v>326</v>
      </c>
      <c r="D47" s="5" t="s">
        <v>58</v>
      </c>
      <c r="E47" s="5" t="s">
        <v>73</v>
      </c>
      <c r="F47" s="5" t="s">
        <v>33</v>
      </c>
      <c r="G47" s="5" t="s">
        <v>66</v>
      </c>
      <c r="H47" s="5" t="s">
        <v>33</v>
      </c>
      <c r="I47" s="5" t="s">
        <v>88</v>
      </c>
      <c r="J47" s="5" t="s">
        <v>58</v>
      </c>
      <c r="K47" s="5" t="s">
        <v>91</v>
      </c>
      <c r="L47" s="20">
        <v>1206.53</v>
      </c>
      <c r="M47" s="4"/>
      <c r="N47" s="2">
        <v>0</v>
      </c>
      <c r="O47" s="2">
        <v>0</v>
      </c>
      <c r="P47" s="3">
        <v>0</v>
      </c>
      <c r="Q47" s="2">
        <v>0</v>
      </c>
      <c r="R47" s="6"/>
      <c r="S47" s="6"/>
      <c r="T47" s="13"/>
      <c r="U47" s="13"/>
      <c r="V47" s="13"/>
      <c r="W47" s="13"/>
      <c r="X47" s="13"/>
      <c r="Y47" s="13"/>
      <c r="Z47" s="13"/>
      <c r="AA47" s="13"/>
    </row>
    <row r="48" spans="1:27" x14ac:dyDescent="0.25">
      <c r="A48" s="1" t="s">
        <v>53</v>
      </c>
      <c r="B48" s="1" t="s">
        <v>44</v>
      </c>
      <c r="C48" s="1" t="s">
        <v>326</v>
      </c>
      <c r="D48" s="5" t="s">
        <v>58</v>
      </c>
      <c r="E48" s="5" t="s">
        <v>73</v>
      </c>
      <c r="F48" s="5" t="s">
        <v>33</v>
      </c>
      <c r="G48" s="5" t="s">
        <v>66</v>
      </c>
      <c r="H48" s="5" t="s">
        <v>33</v>
      </c>
      <c r="I48" s="5" t="s">
        <v>92</v>
      </c>
      <c r="J48" s="5" t="s">
        <v>58</v>
      </c>
      <c r="K48" s="5" t="s">
        <v>93</v>
      </c>
      <c r="L48" s="20">
        <v>1206.53</v>
      </c>
      <c r="M48" s="4"/>
      <c r="N48" s="2">
        <v>0</v>
      </c>
      <c r="O48" s="2">
        <v>0</v>
      </c>
      <c r="P48" s="3">
        <v>0</v>
      </c>
      <c r="Q48" s="2">
        <v>0</v>
      </c>
      <c r="R48" s="6"/>
      <c r="S48" s="6"/>
      <c r="T48" s="13"/>
      <c r="U48" s="13"/>
      <c r="V48" s="13"/>
      <c r="W48" s="13"/>
      <c r="X48" s="13"/>
      <c r="Y48" s="13"/>
      <c r="Z48" s="13"/>
      <c r="AA48" s="13"/>
    </row>
    <row r="49" spans="1:27" x14ac:dyDescent="0.25">
      <c r="A49" s="1" t="s">
        <v>54</v>
      </c>
      <c r="B49" s="1" t="s">
        <v>44</v>
      </c>
      <c r="C49" s="1" t="s">
        <v>326</v>
      </c>
      <c r="D49" s="5" t="s">
        <v>34</v>
      </c>
      <c r="E49" s="5" t="s">
        <v>74</v>
      </c>
      <c r="F49" s="5" t="s">
        <v>33</v>
      </c>
      <c r="G49" s="5" t="s">
        <v>75</v>
      </c>
      <c r="H49" s="5" t="s">
        <v>33</v>
      </c>
      <c r="I49" s="5" t="s">
        <v>94</v>
      </c>
      <c r="J49" s="5" t="s">
        <v>34</v>
      </c>
      <c r="K49" s="5" t="s">
        <v>95</v>
      </c>
      <c r="L49" s="20">
        <v>864.25</v>
      </c>
      <c r="M49" s="9"/>
      <c r="N49" s="2">
        <v>0</v>
      </c>
      <c r="O49" s="2">
        <v>0</v>
      </c>
      <c r="P49" s="3">
        <v>0</v>
      </c>
      <c r="Q49" s="2">
        <v>0</v>
      </c>
      <c r="R49" s="6"/>
      <c r="S49" s="6"/>
      <c r="T49" s="13"/>
      <c r="U49" s="13"/>
      <c r="V49" s="13"/>
      <c r="W49" s="13"/>
      <c r="X49" s="13"/>
      <c r="Y49" s="13"/>
      <c r="Z49" s="13"/>
      <c r="AA49" s="13"/>
    </row>
    <row r="50" spans="1:27" x14ac:dyDescent="0.25">
      <c r="A50" s="18" t="s">
        <v>128</v>
      </c>
      <c r="B50" s="1" t="s">
        <v>135</v>
      </c>
      <c r="C50" s="1" t="s">
        <v>326</v>
      </c>
      <c r="D50" s="5" t="s">
        <v>139</v>
      </c>
      <c r="E50" s="5" t="s">
        <v>103</v>
      </c>
      <c r="F50" s="5" t="s">
        <v>33</v>
      </c>
      <c r="G50" s="5" t="s">
        <v>104</v>
      </c>
      <c r="H50" s="5" t="s">
        <v>33</v>
      </c>
      <c r="I50" s="5" t="s">
        <v>84</v>
      </c>
      <c r="J50" s="5" t="s">
        <v>32</v>
      </c>
      <c r="K50" s="5" t="s">
        <v>140</v>
      </c>
      <c r="L50" s="17">
        <v>1907.65</v>
      </c>
      <c r="M50" s="4">
        <v>300</v>
      </c>
      <c r="N50" s="2">
        <v>430</v>
      </c>
      <c r="O50" s="24">
        <v>5.5</v>
      </c>
      <c r="P50" s="23">
        <f t="shared" ref="P50:P56" si="5">(N50*O50)+M50</f>
        <v>2665</v>
      </c>
      <c r="Q50" s="2">
        <f t="shared" ref="Q50:Q56" si="6">(N50*O50)+M50</f>
        <v>2665</v>
      </c>
      <c r="R50" s="6"/>
      <c r="S50" s="6"/>
      <c r="T50" s="13"/>
      <c r="U50" s="13"/>
      <c r="V50" s="13"/>
      <c r="W50" s="13"/>
      <c r="X50" s="13"/>
      <c r="Y50" s="13"/>
      <c r="Z50" s="13"/>
      <c r="AA50" s="13"/>
    </row>
    <row r="51" spans="1:27" x14ac:dyDescent="0.25">
      <c r="A51" s="18" t="s">
        <v>129</v>
      </c>
      <c r="B51" s="1" t="s">
        <v>136</v>
      </c>
      <c r="C51" s="1" t="s">
        <v>326</v>
      </c>
      <c r="D51" s="5" t="s">
        <v>139</v>
      </c>
      <c r="E51" s="5" t="s">
        <v>96</v>
      </c>
      <c r="F51" s="5" t="s">
        <v>33</v>
      </c>
      <c r="G51" s="5" t="s">
        <v>104</v>
      </c>
      <c r="H51" s="5" t="s">
        <v>33</v>
      </c>
      <c r="I51" s="5" t="s">
        <v>96</v>
      </c>
      <c r="J51" s="5" t="s">
        <v>32</v>
      </c>
      <c r="K51" s="5" t="s">
        <v>96</v>
      </c>
      <c r="L51" s="17">
        <v>785.88</v>
      </c>
      <c r="M51" s="4">
        <v>300</v>
      </c>
      <c r="N51" s="2">
        <v>430</v>
      </c>
      <c r="O51" s="24">
        <v>5.5</v>
      </c>
      <c r="P51" s="23">
        <f t="shared" si="5"/>
        <v>2665</v>
      </c>
      <c r="Q51" s="2">
        <f t="shared" si="6"/>
        <v>2665</v>
      </c>
      <c r="R51" s="6"/>
      <c r="S51" s="6"/>
      <c r="T51" s="13"/>
      <c r="U51" s="13"/>
      <c r="V51" s="13"/>
      <c r="W51" s="13"/>
      <c r="X51" s="13"/>
      <c r="Y51" s="13"/>
      <c r="Z51" s="13"/>
      <c r="AA51" s="13"/>
    </row>
    <row r="52" spans="1:27" x14ac:dyDescent="0.25">
      <c r="A52" s="18" t="s">
        <v>130</v>
      </c>
      <c r="B52" s="1" t="s">
        <v>135</v>
      </c>
      <c r="C52" s="1" t="s">
        <v>326</v>
      </c>
      <c r="D52" s="5" t="s">
        <v>139</v>
      </c>
      <c r="E52" s="5" t="s">
        <v>103</v>
      </c>
      <c r="F52" s="5" t="s">
        <v>33</v>
      </c>
      <c r="G52" s="5" t="s">
        <v>104</v>
      </c>
      <c r="H52" s="5" t="s">
        <v>33</v>
      </c>
      <c r="I52" s="5" t="s">
        <v>84</v>
      </c>
      <c r="J52" s="5" t="s">
        <v>32</v>
      </c>
      <c r="K52" s="5" t="s">
        <v>140</v>
      </c>
      <c r="L52" s="17">
        <v>1478.65</v>
      </c>
      <c r="M52" s="4">
        <v>300</v>
      </c>
      <c r="N52" s="2">
        <v>430</v>
      </c>
      <c r="O52" s="24">
        <v>5.5</v>
      </c>
      <c r="P52" s="23">
        <f t="shared" si="5"/>
        <v>2665</v>
      </c>
      <c r="Q52" s="2">
        <f t="shared" si="6"/>
        <v>2665</v>
      </c>
      <c r="R52" s="6"/>
      <c r="S52" s="13"/>
      <c r="T52" s="13"/>
      <c r="U52" s="13"/>
      <c r="V52" s="13"/>
      <c r="W52" s="13"/>
      <c r="X52" s="13"/>
      <c r="Y52" s="13"/>
      <c r="Z52" s="13"/>
      <c r="AA52" s="13"/>
    </row>
    <row r="53" spans="1:27" x14ac:dyDescent="0.25">
      <c r="A53" s="18" t="s">
        <v>131</v>
      </c>
      <c r="B53" s="1" t="s">
        <v>137</v>
      </c>
      <c r="C53" s="1" t="s">
        <v>326</v>
      </c>
      <c r="D53" s="5" t="s">
        <v>139</v>
      </c>
      <c r="E53" s="5" t="s">
        <v>103</v>
      </c>
      <c r="F53" s="5" t="s">
        <v>33</v>
      </c>
      <c r="G53" s="5" t="s">
        <v>104</v>
      </c>
      <c r="H53" s="5" t="s">
        <v>33</v>
      </c>
      <c r="I53" s="5" t="s">
        <v>84</v>
      </c>
      <c r="J53" s="5" t="s">
        <v>32</v>
      </c>
      <c r="K53" s="5" t="s">
        <v>140</v>
      </c>
      <c r="L53" s="17">
        <v>1907.65</v>
      </c>
      <c r="M53" s="4">
        <v>300</v>
      </c>
      <c r="N53" s="2">
        <v>430</v>
      </c>
      <c r="O53" s="24">
        <v>5.5</v>
      </c>
      <c r="P53" s="23">
        <f t="shared" si="5"/>
        <v>2665</v>
      </c>
      <c r="Q53" s="2">
        <f t="shared" si="6"/>
        <v>2665</v>
      </c>
      <c r="R53" s="6"/>
    </row>
    <row r="54" spans="1:27" x14ac:dyDescent="0.25">
      <c r="A54" s="1" t="s">
        <v>132</v>
      </c>
      <c r="B54" s="1" t="s">
        <v>138</v>
      </c>
      <c r="C54" s="1" t="s">
        <v>326</v>
      </c>
      <c r="D54" s="5" t="s">
        <v>139</v>
      </c>
      <c r="E54" s="5" t="s">
        <v>103</v>
      </c>
      <c r="F54" s="5" t="s">
        <v>33</v>
      </c>
      <c r="G54" s="5" t="s">
        <v>104</v>
      </c>
      <c r="H54" s="5" t="s">
        <v>33</v>
      </c>
      <c r="I54" s="5" t="s">
        <v>84</v>
      </c>
      <c r="J54" s="5" t="s">
        <v>32</v>
      </c>
      <c r="K54" s="5" t="s">
        <v>140</v>
      </c>
      <c r="L54" s="17">
        <v>1907.65</v>
      </c>
      <c r="M54" s="4">
        <v>300</v>
      </c>
      <c r="N54" s="2">
        <v>430</v>
      </c>
      <c r="O54" s="24">
        <v>5.5</v>
      </c>
      <c r="P54" s="23">
        <f t="shared" si="5"/>
        <v>2665</v>
      </c>
      <c r="Q54" s="2">
        <f t="shared" si="6"/>
        <v>2665</v>
      </c>
      <c r="R54" s="6"/>
    </row>
    <row r="55" spans="1:27" x14ac:dyDescent="0.25">
      <c r="A55" s="1" t="s">
        <v>133</v>
      </c>
      <c r="B55" s="1" t="s">
        <v>138</v>
      </c>
      <c r="C55" s="1" t="s">
        <v>326</v>
      </c>
      <c r="D55" s="5" t="s">
        <v>139</v>
      </c>
      <c r="E55" s="5" t="s">
        <v>103</v>
      </c>
      <c r="F55" s="5" t="s">
        <v>33</v>
      </c>
      <c r="G55" s="5" t="s">
        <v>104</v>
      </c>
      <c r="H55" s="5" t="s">
        <v>33</v>
      </c>
      <c r="I55" s="5" t="s">
        <v>84</v>
      </c>
      <c r="J55" s="5" t="s">
        <v>32</v>
      </c>
      <c r="K55" s="5" t="s">
        <v>140</v>
      </c>
      <c r="L55" s="17">
        <v>1907.65</v>
      </c>
      <c r="M55" s="4">
        <v>300</v>
      </c>
      <c r="N55" s="2">
        <v>430</v>
      </c>
      <c r="O55" s="24">
        <v>5.5</v>
      </c>
      <c r="P55" s="23">
        <f t="shared" si="5"/>
        <v>2665</v>
      </c>
      <c r="Q55" s="2">
        <f t="shared" si="6"/>
        <v>2665</v>
      </c>
      <c r="R55" s="6"/>
    </row>
    <row r="56" spans="1:27" x14ac:dyDescent="0.25">
      <c r="A56" s="1" t="s">
        <v>134</v>
      </c>
      <c r="B56" s="1" t="s">
        <v>138</v>
      </c>
      <c r="C56" s="1" t="s">
        <v>326</v>
      </c>
      <c r="D56" s="5" t="s">
        <v>139</v>
      </c>
      <c r="E56" s="5" t="s">
        <v>103</v>
      </c>
      <c r="F56" s="5" t="s">
        <v>33</v>
      </c>
      <c r="G56" s="5" t="s">
        <v>104</v>
      </c>
      <c r="H56" s="5" t="s">
        <v>33</v>
      </c>
      <c r="I56" s="5" t="s">
        <v>84</v>
      </c>
      <c r="J56" s="5" t="s">
        <v>32</v>
      </c>
      <c r="K56" s="5" t="s">
        <v>140</v>
      </c>
      <c r="L56" s="17">
        <v>1907.65</v>
      </c>
      <c r="M56" s="4">
        <v>300</v>
      </c>
      <c r="N56" s="2">
        <v>430</v>
      </c>
      <c r="O56" s="24">
        <v>5.5</v>
      </c>
      <c r="P56" s="23">
        <f t="shared" si="5"/>
        <v>2665</v>
      </c>
      <c r="Q56" s="2">
        <f t="shared" si="6"/>
        <v>2665</v>
      </c>
      <c r="R56" s="6"/>
    </row>
    <row r="57" spans="1:27" x14ac:dyDescent="0.25">
      <c r="A57" s="1" t="s">
        <v>146</v>
      </c>
      <c r="B57" s="1" t="s">
        <v>248</v>
      </c>
      <c r="C57" s="1" t="s">
        <v>327</v>
      </c>
      <c r="D57" s="1" t="s">
        <v>32</v>
      </c>
      <c r="E57" s="5" t="s">
        <v>218</v>
      </c>
      <c r="F57" s="5" t="s">
        <v>33</v>
      </c>
      <c r="G57" s="5" t="s">
        <v>219</v>
      </c>
      <c r="H57" s="5" t="s">
        <v>33</v>
      </c>
      <c r="I57" s="5" t="s">
        <v>220</v>
      </c>
      <c r="J57" s="1" t="s">
        <v>32</v>
      </c>
      <c r="K57" s="5" t="s">
        <v>221</v>
      </c>
      <c r="L57" s="17">
        <v>1010.05</v>
      </c>
      <c r="M57" s="4">
        <v>300</v>
      </c>
      <c r="N57" s="2">
        <v>430</v>
      </c>
      <c r="O57" s="25">
        <v>2.5</v>
      </c>
      <c r="P57" s="23">
        <f>(N57*O57)+M57</f>
        <v>1375</v>
      </c>
      <c r="Q57" s="2">
        <f t="shared" ref="Q57:Q67" si="7">(N57*O57)+M57</f>
        <v>1375</v>
      </c>
      <c r="R57" s="6"/>
    </row>
    <row r="58" spans="1:27" x14ac:dyDescent="0.25">
      <c r="A58" s="1" t="s">
        <v>147</v>
      </c>
      <c r="B58" s="1" t="s">
        <v>248</v>
      </c>
      <c r="C58" s="1" t="s">
        <v>327</v>
      </c>
      <c r="D58" s="1" t="s">
        <v>33</v>
      </c>
      <c r="E58" s="5"/>
      <c r="F58" s="5" t="s">
        <v>33</v>
      </c>
      <c r="G58" s="5"/>
      <c r="H58" s="5" t="s">
        <v>33</v>
      </c>
      <c r="I58" s="5"/>
      <c r="J58" s="1" t="s">
        <v>33</v>
      </c>
      <c r="K58" s="5"/>
      <c r="L58" s="17"/>
      <c r="M58" s="4"/>
      <c r="N58" s="2">
        <v>210</v>
      </c>
      <c r="O58" s="25">
        <v>2</v>
      </c>
      <c r="P58" s="23">
        <f>(N58*O58)</f>
        <v>420</v>
      </c>
      <c r="Q58" s="2">
        <f t="shared" si="7"/>
        <v>420</v>
      </c>
      <c r="R58" s="6"/>
    </row>
    <row r="59" spans="1:27" x14ac:dyDescent="0.25">
      <c r="A59" s="1" t="s">
        <v>148</v>
      </c>
      <c r="B59" s="1" t="s">
        <v>248</v>
      </c>
      <c r="C59" s="1" t="s">
        <v>327</v>
      </c>
      <c r="D59" s="1" t="s">
        <v>33</v>
      </c>
      <c r="E59" s="5"/>
      <c r="F59" s="5" t="s">
        <v>33</v>
      </c>
      <c r="G59" s="5"/>
      <c r="H59" s="5" t="s">
        <v>33</v>
      </c>
      <c r="I59" s="5"/>
      <c r="J59" s="1" t="s">
        <v>33</v>
      </c>
      <c r="K59" s="5"/>
      <c r="L59" s="17"/>
      <c r="M59" s="4"/>
      <c r="N59" s="2">
        <v>210</v>
      </c>
      <c r="O59" s="25">
        <v>2</v>
      </c>
      <c r="P59" s="23">
        <f>(N59*O59)</f>
        <v>420</v>
      </c>
      <c r="Q59" s="2">
        <f t="shared" si="7"/>
        <v>420</v>
      </c>
      <c r="R59" s="6"/>
    </row>
    <row r="60" spans="1:27" x14ac:dyDescent="0.25">
      <c r="A60" s="1" t="s">
        <v>149</v>
      </c>
      <c r="B60" s="1" t="s">
        <v>248</v>
      </c>
      <c r="C60" s="1" t="s">
        <v>327</v>
      </c>
      <c r="D60" s="1" t="s">
        <v>34</v>
      </c>
      <c r="E60" s="5" t="s">
        <v>222</v>
      </c>
      <c r="F60" s="5" t="s">
        <v>33</v>
      </c>
      <c r="G60" s="5" t="s">
        <v>223</v>
      </c>
      <c r="H60" s="5" t="s">
        <v>33</v>
      </c>
      <c r="I60" s="5" t="s">
        <v>224</v>
      </c>
      <c r="J60" s="1" t="s">
        <v>34</v>
      </c>
      <c r="K60" s="5" t="s">
        <v>225</v>
      </c>
      <c r="L60" s="17">
        <v>799.16</v>
      </c>
      <c r="M60" s="4">
        <v>300</v>
      </c>
      <c r="N60" s="2">
        <v>430</v>
      </c>
      <c r="O60" s="25">
        <v>2.5</v>
      </c>
      <c r="P60" s="23">
        <f t="shared" ref="P60:P68" si="8">(N60*O60)+M60</f>
        <v>1375</v>
      </c>
      <c r="Q60" s="2">
        <f t="shared" si="7"/>
        <v>1375</v>
      </c>
      <c r="R60" s="6"/>
    </row>
    <row r="61" spans="1:27" x14ac:dyDescent="0.25">
      <c r="A61" s="1" t="s">
        <v>150</v>
      </c>
      <c r="B61" s="1" t="s">
        <v>248</v>
      </c>
      <c r="C61" s="1" t="s">
        <v>327</v>
      </c>
      <c r="D61" s="1" t="s">
        <v>35</v>
      </c>
      <c r="E61" s="5" t="s">
        <v>226</v>
      </c>
      <c r="F61" s="5" t="s">
        <v>33</v>
      </c>
      <c r="G61" s="5" t="s">
        <v>227</v>
      </c>
      <c r="H61" s="5" t="s">
        <v>33</v>
      </c>
      <c r="I61" s="5" t="s">
        <v>141</v>
      </c>
      <c r="J61" s="1" t="s">
        <v>35</v>
      </c>
      <c r="K61" s="5" t="s">
        <v>142</v>
      </c>
      <c r="L61" s="17">
        <v>1504.94</v>
      </c>
      <c r="M61" s="4">
        <v>300</v>
      </c>
      <c r="N61" s="2">
        <v>430</v>
      </c>
      <c r="O61" s="25">
        <v>2.5</v>
      </c>
      <c r="P61" s="23">
        <f t="shared" si="8"/>
        <v>1375</v>
      </c>
      <c r="Q61" s="2">
        <f t="shared" si="7"/>
        <v>1375</v>
      </c>
      <c r="R61" s="6"/>
    </row>
    <row r="62" spans="1:27" x14ac:dyDescent="0.25">
      <c r="A62" s="1" t="s">
        <v>151</v>
      </c>
      <c r="B62" s="1" t="s">
        <v>248</v>
      </c>
      <c r="C62" s="1" t="s">
        <v>327</v>
      </c>
      <c r="D62" s="1" t="s">
        <v>35</v>
      </c>
      <c r="E62" s="5"/>
      <c r="F62" s="5" t="s">
        <v>33</v>
      </c>
      <c r="G62" s="5"/>
      <c r="H62" s="5" t="s">
        <v>33</v>
      </c>
      <c r="I62" s="5"/>
      <c r="J62" s="1" t="s">
        <v>35</v>
      </c>
      <c r="K62" s="5"/>
      <c r="L62" s="17"/>
      <c r="M62" s="4">
        <v>300</v>
      </c>
      <c r="N62" s="2">
        <v>430</v>
      </c>
      <c r="O62" s="25">
        <v>2.5</v>
      </c>
      <c r="P62" s="23">
        <f t="shared" si="8"/>
        <v>1375</v>
      </c>
      <c r="Q62" s="2">
        <f t="shared" si="7"/>
        <v>1375</v>
      </c>
      <c r="R62" s="6"/>
    </row>
    <row r="63" spans="1:27" x14ac:dyDescent="0.25">
      <c r="A63" s="1" t="s">
        <v>152</v>
      </c>
      <c r="B63" s="1" t="s">
        <v>248</v>
      </c>
      <c r="C63" s="1" t="s">
        <v>327</v>
      </c>
      <c r="D63" s="1" t="s">
        <v>57</v>
      </c>
      <c r="E63" s="5" t="s">
        <v>228</v>
      </c>
      <c r="F63" s="5" t="s">
        <v>33</v>
      </c>
      <c r="G63" s="5" t="s">
        <v>229</v>
      </c>
      <c r="H63" s="5" t="s">
        <v>33</v>
      </c>
      <c r="I63" s="5" t="s">
        <v>230</v>
      </c>
      <c r="J63" s="1" t="s">
        <v>57</v>
      </c>
      <c r="K63" s="5" t="s">
        <v>231</v>
      </c>
      <c r="L63" s="17">
        <v>1453.24</v>
      </c>
      <c r="M63" s="4">
        <v>300</v>
      </c>
      <c r="N63" s="2">
        <v>430</v>
      </c>
      <c r="O63" s="25">
        <v>2.5</v>
      </c>
      <c r="P63" s="23">
        <f t="shared" si="8"/>
        <v>1375</v>
      </c>
      <c r="Q63" s="2">
        <f t="shared" si="7"/>
        <v>1375</v>
      </c>
      <c r="R63" s="6"/>
    </row>
    <row r="64" spans="1:27" x14ac:dyDescent="0.25">
      <c r="A64" s="1" t="s">
        <v>153</v>
      </c>
      <c r="B64" s="1" t="s">
        <v>248</v>
      </c>
      <c r="C64" s="1" t="s">
        <v>327</v>
      </c>
      <c r="D64" s="1" t="s">
        <v>215</v>
      </c>
      <c r="E64" s="5"/>
      <c r="F64" s="5" t="s">
        <v>33</v>
      </c>
      <c r="G64" s="5"/>
      <c r="H64" s="5" t="s">
        <v>33</v>
      </c>
      <c r="I64" s="5"/>
      <c r="J64" s="1" t="s">
        <v>215</v>
      </c>
      <c r="K64" s="5"/>
      <c r="L64" s="17"/>
      <c r="M64" s="4">
        <v>300</v>
      </c>
      <c r="N64" s="2">
        <v>430</v>
      </c>
      <c r="O64" s="25">
        <v>2.5</v>
      </c>
      <c r="P64" s="23">
        <f t="shared" si="8"/>
        <v>1375</v>
      </c>
      <c r="Q64" s="2">
        <f t="shared" si="7"/>
        <v>1375</v>
      </c>
      <c r="R64" s="6"/>
    </row>
    <row r="65" spans="1:18" x14ac:dyDescent="0.25">
      <c r="A65" s="1" t="s">
        <v>154</v>
      </c>
      <c r="B65" s="1" t="s">
        <v>248</v>
      </c>
      <c r="C65" s="1" t="s">
        <v>327</v>
      </c>
      <c r="D65" s="1" t="s">
        <v>216</v>
      </c>
      <c r="E65" s="5" t="s">
        <v>232</v>
      </c>
      <c r="F65" s="5" t="s">
        <v>33</v>
      </c>
      <c r="G65" s="5" t="s">
        <v>233</v>
      </c>
      <c r="H65" s="5" t="s">
        <v>33</v>
      </c>
      <c r="I65" s="5" t="s">
        <v>234</v>
      </c>
      <c r="J65" s="1" t="s">
        <v>216</v>
      </c>
      <c r="K65" s="5" t="s">
        <v>235</v>
      </c>
      <c r="L65" s="17">
        <v>1213.02</v>
      </c>
      <c r="M65" s="4">
        <v>300</v>
      </c>
      <c r="N65" s="2">
        <v>430</v>
      </c>
      <c r="O65" s="25">
        <v>2.5</v>
      </c>
      <c r="P65" s="23">
        <f t="shared" si="8"/>
        <v>1375</v>
      </c>
      <c r="Q65" s="2">
        <f t="shared" si="7"/>
        <v>1375</v>
      </c>
      <c r="R65" s="6"/>
    </row>
    <row r="66" spans="1:18" x14ac:dyDescent="0.25">
      <c r="A66" s="1" t="s">
        <v>155</v>
      </c>
      <c r="B66" s="1" t="s">
        <v>248</v>
      </c>
      <c r="C66" s="1" t="s">
        <v>327</v>
      </c>
      <c r="D66" s="1" t="s">
        <v>217</v>
      </c>
      <c r="E66" s="5" t="s">
        <v>236</v>
      </c>
      <c r="F66" s="5" t="s">
        <v>33</v>
      </c>
      <c r="G66" s="5" t="s">
        <v>237</v>
      </c>
      <c r="H66" s="5" t="s">
        <v>33</v>
      </c>
      <c r="I66" s="5" t="s">
        <v>238</v>
      </c>
      <c r="J66" s="1" t="s">
        <v>217</v>
      </c>
      <c r="K66" s="5" t="s">
        <v>239</v>
      </c>
      <c r="L66" s="17">
        <v>2126.02</v>
      </c>
      <c r="M66" s="4">
        <v>300</v>
      </c>
      <c r="N66" s="2">
        <v>430</v>
      </c>
      <c r="O66" s="25">
        <v>2.5</v>
      </c>
      <c r="P66" s="23">
        <f t="shared" si="8"/>
        <v>1375</v>
      </c>
      <c r="Q66" s="2">
        <f t="shared" si="7"/>
        <v>1375</v>
      </c>
      <c r="R66" s="6"/>
    </row>
    <row r="67" spans="1:18" x14ac:dyDescent="0.25">
      <c r="A67" s="1" t="s">
        <v>156</v>
      </c>
      <c r="B67" s="1" t="s">
        <v>248</v>
      </c>
      <c r="C67" s="1" t="s">
        <v>327</v>
      </c>
      <c r="D67" s="1" t="s">
        <v>40</v>
      </c>
      <c r="E67" s="1" t="s">
        <v>240</v>
      </c>
      <c r="F67" s="5" t="s">
        <v>33</v>
      </c>
      <c r="G67" s="5" t="s">
        <v>241</v>
      </c>
      <c r="H67" s="5" t="s">
        <v>33</v>
      </c>
      <c r="I67" s="5" t="s">
        <v>242</v>
      </c>
      <c r="J67" s="1" t="s">
        <v>40</v>
      </c>
      <c r="K67" s="1" t="s">
        <v>243</v>
      </c>
      <c r="L67" s="17">
        <v>1022.18</v>
      </c>
      <c r="M67" s="4">
        <v>300</v>
      </c>
      <c r="N67" s="2">
        <v>430</v>
      </c>
      <c r="O67" s="25">
        <v>3.5</v>
      </c>
      <c r="P67" s="23">
        <f t="shared" si="8"/>
        <v>1805</v>
      </c>
      <c r="Q67" s="2">
        <f t="shared" si="7"/>
        <v>1805</v>
      </c>
      <c r="R67" s="6"/>
    </row>
    <row r="68" spans="1:18" x14ac:dyDescent="0.25">
      <c r="A68" s="16" t="s">
        <v>214</v>
      </c>
      <c r="B68" s="1" t="s">
        <v>248</v>
      </c>
      <c r="C68" s="1" t="s">
        <v>327</v>
      </c>
      <c r="D68" s="1" t="s">
        <v>43</v>
      </c>
      <c r="E68" s="16" t="s">
        <v>244</v>
      </c>
      <c r="F68" s="5" t="s">
        <v>33</v>
      </c>
      <c r="G68" s="5" t="s">
        <v>245</v>
      </c>
      <c r="H68" s="5" t="s">
        <v>33</v>
      </c>
      <c r="I68" s="16" t="s">
        <v>246</v>
      </c>
      <c r="J68" s="16" t="s">
        <v>43</v>
      </c>
      <c r="K68" s="16" t="s">
        <v>247</v>
      </c>
      <c r="L68" s="17">
        <v>665.05</v>
      </c>
      <c r="M68" s="4">
        <v>300</v>
      </c>
      <c r="N68" s="2">
        <v>430</v>
      </c>
      <c r="O68" s="25">
        <v>2.5</v>
      </c>
      <c r="P68" s="26">
        <f t="shared" si="8"/>
        <v>1375</v>
      </c>
      <c r="Q68" s="26">
        <v>1375</v>
      </c>
      <c r="R68" s="13"/>
    </row>
    <row r="69" spans="1:18" x14ac:dyDescent="0.25">
      <c r="A69" s="1" t="s">
        <v>206</v>
      </c>
      <c r="B69" s="1" t="s">
        <v>249</v>
      </c>
      <c r="C69" s="1" t="s">
        <v>326</v>
      </c>
      <c r="D69" s="1" t="s">
        <v>38</v>
      </c>
      <c r="E69" s="1" t="s">
        <v>67</v>
      </c>
      <c r="F69" s="5" t="s">
        <v>33</v>
      </c>
      <c r="G69" s="5" t="s">
        <v>68</v>
      </c>
      <c r="H69" s="5" t="s">
        <v>33</v>
      </c>
      <c r="I69" s="5" t="s">
        <v>86</v>
      </c>
      <c r="J69" s="5" t="s">
        <v>38</v>
      </c>
      <c r="K69" s="5" t="s">
        <v>87</v>
      </c>
      <c r="L69" s="2">
        <v>1787.64</v>
      </c>
      <c r="M69" s="4">
        <v>300</v>
      </c>
      <c r="N69" s="2">
        <v>430</v>
      </c>
      <c r="O69" s="27">
        <v>1.5</v>
      </c>
      <c r="P69" s="23">
        <f>(N69*O69)+M69</f>
        <v>945</v>
      </c>
      <c r="Q69" s="2">
        <f>(N69*O69)+M69</f>
        <v>945</v>
      </c>
      <c r="R69" s="6"/>
    </row>
    <row r="70" spans="1:18" x14ac:dyDescent="0.25">
      <c r="A70" s="1" t="s">
        <v>207</v>
      </c>
      <c r="B70" s="1" t="s">
        <v>249</v>
      </c>
      <c r="C70" s="1" t="s">
        <v>326</v>
      </c>
      <c r="D70" s="1" t="s">
        <v>250</v>
      </c>
      <c r="E70" s="5" t="s">
        <v>258</v>
      </c>
      <c r="F70" s="5" t="s">
        <v>33</v>
      </c>
      <c r="G70" s="5" t="s">
        <v>259</v>
      </c>
      <c r="H70" s="5" t="s">
        <v>33</v>
      </c>
      <c r="I70" s="5" t="s">
        <v>260</v>
      </c>
      <c r="J70" s="5" t="s">
        <v>250</v>
      </c>
      <c r="K70" s="5" t="s">
        <v>261</v>
      </c>
      <c r="L70" s="2">
        <v>2651.14</v>
      </c>
      <c r="M70" s="4">
        <v>300</v>
      </c>
      <c r="N70" s="2">
        <v>430</v>
      </c>
      <c r="O70" s="27">
        <v>1.5</v>
      </c>
      <c r="P70" s="23">
        <f>(N70*O70)+M70</f>
        <v>945</v>
      </c>
      <c r="Q70" s="2">
        <f>(N70*O70)+M70</f>
        <v>945</v>
      </c>
      <c r="R70" s="6"/>
    </row>
    <row r="71" spans="1:18" x14ac:dyDescent="0.25">
      <c r="A71" s="1" t="s">
        <v>208</v>
      </c>
      <c r="B71" s="1" t="s">
        <v>249</v>
      </c>
      <c r="C71" s="1" t="s">
        <v>326</v>
      </c>
      <c r="D71" s="1" t="s">
        <v>35</v>
      </c>
      <c r="E71" s="5" t="s">
        <v>262</v>
      </c>
      <c r="F71" s="5" t="s">
        <v>33</v>
      </c>
      <c r="G71" s="5" t="s">
        <v>263</v>
      </c>
      <c r="H71" s="5" t="s">
        <v>33</v>
      </c>
      <c r="I71" s="5" t="s">
        <v>264</v>
      </c>
      <c r="J71" s="5" t="s">
        <v>265</v>
      </c>
      <c r="K71" s="5" t="s">
        <v>266</v>
      </c>
      <c r="L71" s="2">
        <v>1180.6600000000001</v>
      </c>
      <c r="M71" s="4">
        <v>300</v>
      </c>
      <c r="N71" s="2">
        <v>430</v>
      </c>
      <c r="O71" s="27">
        <v>1.5</v>
      </c>
      <c r="P71" s="23">
        <f>(N71*O71)+M71</f>
        <v>945</v>
      </c>
      <c r="Q71" s="2">
        <f>(N71*O71)+M71</f>
        <v>945</v>
      </c>
      <c r="R71" s="6"/>
    </row>
    <row r="72" spans="1:18" x14ac:dyDescent="0.25">
      <c r="A72" s="1" t="s">
        <v>209</v>
      </c>
      <c r="B72" s="1" t="s">
        <v>249</v>
      </c>
      <c r="C72" s="1" t="s">
        <v>326</v>
      </c>
      <c r="D72" s="1" t="s">
        <v>34</v>
      </c>
      <c r="E72" s="5" t="s">
        <v>267</v>
      </c>
      <c r="F72" s="5" t="s">
        <v>33</v>
      </c>
      <c r="G72" s="5" t="s">
        <v>268</v>
      </c>
      <c r="H72" s="5" t="s">
        <v>33</v>
      </c>
      <c r="I72" s="5" t="s">
        <v>269</v>
      </c>
      <c r="J72" s="5" t="s">
        <v>34</v>
      </c>
      <c r="K72" s="5" t="s">
        <v>270</v>
      </c>
      <c r="L72" s="2">
        <v>1683.14</v>
      </c>
      <c r="M72" s="4">
        <v>300</v>
      </c>
      <c r="N72" s="2">
        <v>430</v>
      </c>
      <c r="O72" s="27">
        <v>1.5</v>
      </c>
      <c r="P72" s="23">
        <f>(N72*O72)+M72</f>
        <v>945</v>
      </c>
      <c r="Q72" s="2">
        <f>(N72*O72)+M72</f>
        <v>945</v>
      </c>
      <c r="R72" s="6"/>
    </row>
    <row r="73" spans="1:18" x14ac:dyDescent="0.25">
      <c r="A73" s="1" t="s">
        <v>210</v>
      </c>
      <c r="B73" s="1" t="s">
        <v>249</v>
      </c>
      <c r="C73" s="1" t="s">
        <v>326</v>
      </c>
      <c r="D73" s="1" t="s">
        <v>34</v>
      </c>
      <c r="E73" s="5" t="s">
        <v>271</v>
      </c>
      <c r="F73" s="5" t="s">
        <v>33</v>
      </c>
      <c r="G73" s="5" t="s">
        <v>272</v>
      </c>
      <c r="H73" s="5" t="s">
        <v>33</v>
      </c>
      <c r="I73" s="5" t="s">
        <v>273</v>
      </c>
      <c r="J73" s="5" t="s">
        <v>34</v>
      </c>
      <c r="K73" s="5" t="s">
        <v>274</v>
      </c>
      <c r="L73" s="2">
        <v>2254.04</v>
      </c>
      <c r="M73" s="4">
        <v>300</v>
      </c>
      <c r="N73" s="2">
        <v>430</v>
      </c>
      <c r="O73" s="27">
        <v>1.5</v>
      </c>
      <c r="P73" s="23">
        <f>(N73*O73)+M73</f>
        <v>945</v>
      </c>
      <c r="Q73" s="2">
        <f>(N73*O73)+M73</f>
        <v>945</v>
      </c>
      <c r="R73" s="6"/>
    </row>
    <row r="74" spans="1:18" x14ac:dyDescent="0.25">
      <c r="A74" s="1" t="s">
        <v>211</v>
      </c>
      <c r="B74" s="1" t="s">
        <v>275</v>
      </c>
      <c r="C74" s="1" t="s">
        <v>326</v>
      </c>
      <c r="D74" s="5" t="s">
        <v>39</v>
      </c>
      <c r="E74" s="5" t="s">
        <v>276</v>
      </c>
      <c r="F74" s="5" t="s">
        <v>33</v>
      </c>
      <c r="G74" s="5" t="s">
        <v>277</v>
      </c>
      <c r="H74" s="5" t="s">
        <v>33</v>
      </c>
      <c r="I74" s="5" t="s">
        <v>278</v>
      </c>
      <c r="J74" s="5" t="s">
        <v>39</v>
      </c>
      <c r="K74" s="5" t="s">
        <v>279</v>
      </c>
      <c r="L74" s="2">
        <v>466.16</v>
      </c>
      <c r="M74" s="4">
        <v>300</v>
      </c>
      <c r="N74" s="2">
        <v>430</v>
      </c>
      <c r="O74" s="27">
        <v>4.5</v>
      </c>
      <c r="P74" s="23">
        <f>(N74*O74)+M74</f>
        <v>2235</v>
      </c>
      <c r="Q74" s="2">
        <f>(N74*O74)+M74</f>
        <v>2235</v>
      </c>
      <c r="R74" s="6"/>
    </row>
    <row r="75" spans="1:18" x14ac:dyDescent="0.25">
      <c r="A75" s="1" t="s">
        <v>212</v>
      </c>
      <c r="B75" s="1" t="s">
        <v>275</v>
      </c>
      <c r="C75" s="1" t="s">
        <v>326</v>
      </c>
      <c r="D75" s="5" t="s">
        <v>43</v>
      </c>
      <c r="E75" s="5" t="s">
        <v>280</v>
      </c>
      <c r="F75" s="5" t="s">
        <v>33</v>
      </c>
      <c r="G75" s="5" t="s">
        <v>281</v>
      </c>
      <c r="H75" s="5" t="s">
        <v>33</v>
      </c>
      <c r="I75" s="5" t="s">
        <v>282</v>
      </c>
      <c r="J75" s="5" t="s">
        <v>43</v>
      </c>
      <c r="K75" s="5" t="s">
        <v>283</v>
      </c>
      <c r="L75" s="2">
        <v>357.16</v>
      </c>
      <c r="M75" s="4">
        <v>300</v>
      </c>
      <c r="N75" s="2">
        <v>430</v>
      </c>
      <c r="O75" s="27">
        <v>4.5</v>
      </c>
      <c r="P75" s="23">
        <f>(N75*O75)+M75</f>
        <v>2235</v>
      </c>
      <c r="Q75" s="2">
        <f>(N75*O75)+M75</f>
        <v>2235</v>
      </c>
      <c r="R75" s="6"/>
    </row>
    <row r="76" spans="1:18" x14ac:dyDescent="0.25">
      <c r="A76" s="1" t="s">
        <v>213</v>
      </c>
      <c r="B76" s="1" t="s">
        <v>275</v>
      </c>
      <c r="C76" s="1" t="s">
        <v>326</v>
      </c>
      <c r="D76" s="5" t="s">
        <v>285</v>
      </c>
      <c r="E76" s="5" t="s">
        <v>284</v>
      </c>
      <c r="F76" s="5" t="s">
        <v>33</v>
      </c>
      <c r="G76" s="5" t="s">
        <v>284</v>
      </c>
      <c r="H76" s="5" t="s">
        <v>33</v>
      </c>
      <c r="I76" s="5" t="s">
        <v>284</v>
      </c>
      <c r="J76" s="5" t="s">
        <v>285</v>
      </c>
      <c r="K76" s="5" t="s">
        <v>284</v>
      </c>
      <c r="L76" s="2"/>
      <c r="M76" s="4">
        <v>300</v>
      </c>
      <c r="N76" s="2">
        <v>430</v>
      </c>
      <c r="O76" s="27">
        <v>4.5</v>
      </c>
      <c r="P76" s="23">
        <f>(N76*O76)+M76</f>
        <v>2235</v>
      </c>
      <c r="Q76" s="2">
        <f>(N76*O76)+M76</f>
        <v>2235</v>
      </c>
      <c r="R76" s="6"/>
    </row>
    <row r="77" spans="1:18" x14ac:dyDescent="0.25">
      <c r="A77" s="1" t="s">
        <v>251</v>
      </c>
      <c r="B77" s="1" t="s">
        <v>256</v>
      </c>
      <c r="C77" s="1" t="s">
        <v>326</v>
      </c>
      <c r="D77" s="1" t="s">
        <v>33</v>
      </c>
      <c r="E77" s="1" t="s">
        <v>288</v>
      </c>
      <c r="F77" s="5" t="s">
        <v>33</v>
      </c>
      <c r="G77" s="5" t="s">
        <v>288</v>
      </c>
      <c r="H77" s="5" t="s">
        <v>33</v>
      </c>
      <c r="I77" s="5" t="s">
        <v>288</v>
      </c>
      <c r="J77" s="1" t="s">
        <v>33</v>
      </c>
      <c r="K77" s="5"/>
      <c r="L77" s="5"/>
      <c r="M77" s="4"/>
      <c r="N77" s="2">
        <v>105</v>
      </c>
      <c r="O77" s="27">
        <v>2</v>
      </c>
      <c r="P77" s="23">
        <f>(N77*O77)</f>
        <v>210</v>
      </c>
      <c r="Q77" s="2">
        <f>(N77*O77)</f>
        <v>210</v>
      </c>
      <c r="R77" s="6"/>
    </row>
    <row r="78" spans="1:18" x14ac:dyDescent="0.25">
      <c r="A78" s="1" t="s">
        <v>252</v>
      </c>
      <c r="B78" s="1" t="s">
        <v>257</v>
      </c>
      <c r="C78" s="1" t="s">
        <v>326</v>
      </c>
      <c r="D78" s="1" t="s">
        <v>33</v>
      </c>
      <c r="E78" s="5"/>
      <c r="F78" s="5" t="s">
        <v>33</v>
      </c>
      <c r="G78" s="5" t="s">
        <v>288</v>
      </c>
      <c r="H78" s="5" t="s">
        <v>33</v>
      </c>
      <c r="I78" s="5" t="s">
        <v>288</v>
      </c>
      <c r="J78" s="1" t="s">
        <v>33</v>
      </c>
      <c r="K78" s="5"/>
      <c r="L78" s="5"/>
      <c r="M78" s="4"/>
      <c r="N78" s="2">
        <v>105</v>
      </c>
      <c r="O78" s="27">
        <v>2</v>
      </c>
      <c r="P78" s="23">
        <f>(N78*O78)</f>
        <v>210</v>
      </c>
      <c r="Q78" s="2">
        <f>(N78*O78)</f>
        <v>210</v>
      </c>
      <c r="R78" s="6"/>
    </row>
    <row r="79" spans="1:18" x14ac:dyDescent="0.25">
      <c r="A79" s="1" t="s">
        <v>253</v>
      </c>
      <c r="B79" s="1" t="s">
        <v>256</v>
      </c>
      <c r="C79" s="1" t="s">
        <v>326</v>
      </c>
      <c r="D79" s="1" t="s">
        <v>286</v>
      </c>
      <c r="E79" s="5" t="s">
        <v>284</v>
      </c>
      <c r="F79" s="5" t="s">
        <v>33</v>
      </c>
      <c r="G79" s="5" t="s">
        <v>284</v>
      </c>
      <c r="H79" s="5" t="s">
        <v>33</v>
      </c>
      <c r="I79" s="5"/>
      <c r="J79" s="1" t="s">
        <v>286</v>
      </c>
      <c r="K79" s="5" t="s">
        <v>284</v>
      </c>
      <c r="L79" s="5"/>
      <c r="M79" s="4">
        <v>300</v>
      </c>
      <c r="N79" s="2">
        <v>430</v>
      </c>
      <c r="O79" s="27">
        <v>2.5</v>
      </c>
      <c r="P79" s="23">
        <f>(N79*O79)+M79</f>
        <v>1375</v>
      </c>
      <c r="Q79" s="2">
        <f>(N79*O79)+M79</f>
        <v>1375</v>
      </c>
      <c r="R79" s="6"/>
    </row>
    <row r="80" spans="1:18" x14ac:dyDescent="0.25">
      <c r="A80" s="1" t="s">
        <v>254</v>
      </c>
      <c r="B80" s="1" t="s">
        <v>256</v>
      </c>
      <c r="C80" s="1" t="s">
        <v>326</v>
      </c>
      <c r="D80" s="1" t="s">
        <v>35</v>
      </c>
      <c r="E80" s="5" t="s">
        <v>292</v>
      </c>
      <c r="F80" s="5" t="s">
        <v>33</v>
      </c>
      <c r="G80" s="5" t="s">
        <v>293</v>
      </c>
      <c r="H80" s="5" t="s">
        <v>33</v>
      </c>
      <c r="I80" s="5" t="s">
        <v>294</v>
      </c>
      <c r="J80" s="1" t="s">
        <v>35</v>
      </c>
      <c r="K80" s="5" t="s">
        <v>295</v>
      </c>
      <c r="L80" s="2">
        <v>997.55</v>
      </c>
      <c r="M80" s="4">
        <v>300</v>
      </c>
      <c r="N80" s="2">
        <v>430</v>
      </c>
      <c r="O80" s="27">
        <v>2.5</v>
      </c>
      <c r="P80" s="23">
        <f>(N80*O80)+M80</f>
        <v>1375</v>
      </c>
      <c r="Q80" s="2">
        <f>(N80*O80)+M80</f>
        <v>1375</v>
      </c>
      <c r="R80" s="6"/>
    </row>
    <row r="81" spans="1:20" x14ac:dyDescent="0.25">
      <c r="A81" s="1" t="s">
        <v>255</v>
      </c>
      <c r="B81" s="1" t="s">
        <v>256</v>
      </c>
      <c r="C81" s="1" t="s">
        <v>326</v>
      </c>
      <c r="D81" s="1" t="s">
        <v>37</v>
      </c>
      <c r="E81" s="5"/>
      <c r="F81" s="5" t="s">
        <v>33</v>
      </c>
      <c r="G81" s="5"/>
      <c r="H81" s="5" t="s">
        <v>33</v>
      </c>
      <c r="I81" s="5"/>
      <c r="J81" s="1" t="s">
        <v>37</v>
      </c>
      <c r="K81" s="5"/>
      <c r="L81" s="5"/>
      <c r="M81" s="4">
        <v>300</v>
      </c>
      <c r="N81" s="2">
        <v>430</v>
      </c>
      <c r="O81" s="27">
        <v>2.5</v>
      </c>
      <c r="P81" s="23">
        <f>(N81*O81)+M81</f>
        <v>1375</v>
      </c>
      <c r="Q81" s="2">
        <f>(N81*O81)+M81</f>
        <v>1375</v>
      </c>
      <c r="R81" s="6"/>
    </row>
    <row r="82" spans="1:20" x14ac:dyDescent="0.25">
      <c r="A82" s="1" t="s">
        <v>296</v>
      </c>
      <c r="B82" s="1"/>
      <c r="C82" s="1" t="s">
        <v>326</v>
      </c>
      <c r="D82" s="1" t="s">
        <v>33</v>
      </c>
      <c r="E82" s="1" t="s">
        <v>301</v>
      </c>
      <c r="F82" s="5" t="s">
        <v>33</v>
      </c>
      <c r="G82" s="5" t="s">
        <v>302</v>
      </c>
      <c r="H82" s="5" t="s">
        <v>33</v>
      </c>
      <c r="I82" s="5" t="s">
        <v>303</v>
      </c>
      <c r="J82" s="1" t="s">
        <v>33</v>
      </c>
      <c r="K82" s="5" t="s">
        <v>304</v>
      </c>
      <c r="L82" s="2">
        <v>1647.06</v>
      </c>
      <c r="M82" s="4"/>
      <c r="N82" s="2">
        <v>0</v>
      </c>
      <c r="O82" s="2">
        <v>0</v>
      </c>
      <c r="P82" s="3">
        <v>0</v>
      </c>
      <c r="Q82" s="2">
        <v>0</v>
      </c>
      <c r="R82" s="7"/>
      <c r="S82" s="6"/>
      <c r="T82" s="6"/>
    </row>
    <row r="83" spans="1:20" x14ac:dyDescent="0.25">
      <c r="A83" s="1" t="s">
        <v>297</v>
      </c>
      <c r="B83" s="1"/>
      <c r="C83" s="1" t="s">
        <v>326</v>
      </c>
      <c r="D83" s="1" t="s">
        <v>33</v>
      </c>
      <c r="E83" s="5" t="s">
        <v>298</v>
      </c>
      <c r="F83" s="5" t="s">
        <v>33</v>
      </c>
      <c r="G83" s="5" t="s">
        <v>237</v>
      </c>
      <c r="H83" s="5" t="s">
        <v>33</v>
      </c>
      <c r="I83" s="1" t="s">
        <v>299</v>
      </c>
      <c r="J83" s="1" t="s">
        <v>33</v>
      </c>
      <c r="K83" s="5" t="s">
        <v>300</v>
      </c>
      <c r="L83" s="2">
        <v>1514.84</v>
      </c>
      <c r="M83" s="4"/>
      <c r="N83" s="2">
        <v>0</v>
      </c>
      <c r="O83" s="2">
        <v>0</v>
      </c>
      <c r="P83" s="3">
        <v>0</v>
      </c>
      <c r="Q83" s="2">
        <v>0</v>
      </c>
      <c r="R83" s="7"/>
      <c r="S83" s="6"/>
      <c r="T83" s="6"/>
    </row>
    <row r="84" spans="1:20" x14ac:dyDescent="0.25">
      <c r="A84" s="1" t="s">
        <v>328</v>
      </c>
      <c r="B84" s="1" t="s">
        <v>31</v>
      </c>
      <c r="C84" s="1" t="s">
        <v>329</v>
      </c>
      <c r="D84" s="1" t="s">
        <v>33</v>
      </c>
      <c r="E84" s="1" t="s">
        <v>330</v>
      </c>
      <c r="F84" s="5" t="s">
        <v>33</v>
      </c>
      <c r="G84" s="5" t="s">
        <v>284</v>
      </c>
      <c r="H84" s="5" t="s">
        <v>33</v>
      </c>
      <c r="I84" s="5" t="s">
        <v>284</v>
      </c>
      <c r="J84" s="1" t="s">
        <v>33</v>
      </c>
      <c r="K84" s="5" t="s">
        <v>284</v>
      </c>
      <c r="L84" s="5"/>
      <c r="M84" s="4"/>
      <c r="N84" s="2">
        <v>430</v>
      </c>
      <c r="O84" s="27">
        <v>1</v>
      </c>
      <c r="P84" s="23">
        <f>(N84*O84)</f>
        <v>430</v>
      </c>
      <c r="Q84" s="2">
        <f>(N84*O84)</f>
        <v>430</v>
      </c>
      <c r="R84" s="7"/>
      <c r="S84" s="13"/>
    </row>
    <row r="85" spans="1:20" x14ac:dyDescent="0.25">
      <c r="A85" s="1" t="s">
        <v>16</v>
      </c>
      <c r="B85" s="1" t="s">
        <v>31</v>
      </c>
      <c r="C85" s="1" t="s">
        <v>326</v>
      </c>
      <c r="D85" s="5" t="s">
        <v>40</v>
      </c>
      <c r="E85" s="5" t="s">
        <v>108</v>
      </c>
      <c r="F85" s="5" t="s">
        <v>33</v>
      </c>
      <c r="G85" s="5" t="s">
        <v>109</v>
      </c>
      <c r="H85" s="5" t="s">
        <v>33</v>
      </c>
      <c r="I85" s="5" t="s">
        <v>110</v>
      </c>
      <c r="J85" s="5" t="s">
        <v>40</v>
      </c>
      <c r="K85" s="5" t="s">
        <v>111</v>
      </c>
      <c r="L85" s="17">
        <v>559.29999999999995</v>
      </c>
      <c r="M85" s="19"/>
      <c r="N85" s="2">
        <v>430</v>
      </c>
      <c r="O85" s="3">
        <v>1</v>
      </c>
      <c r="P85" s="23">
        <f>(N85*O85)+M85</f>
        <v>430</v>
      </c>
      <c r="Q85" s="22">
        <f>(N85*O85)+M85</f>
        <v>430</v>
      </c>
      <c r="R85" s="7"/>
      <c r="S85" s="13"/>
    </row>
  </sheetData>
  <mergeCells count="9">
    <mergeCell ref="A1:A2"/>
    <mergeCell ref="B1:B2"/>
    <mergeCell ref="C1:C2"/>
    <mergeCell ref="D1:G1"/>
    <mergeCell ref="H1:K1"/>
    <mergeCell ref="M1:M2"/>
    <mergeCell ref="N1:P1"/>
    <mergeCell ref="Q1:Q2"/>
    <mergeCell ref="L1:L2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 Santos</dc:creator>
  <cp:lastModifiedBy>Debora Santos</cp:lastModifiedBy>
  <cp:lastPrinted>2016-10-21T18:14:29Z</cp:lastPrinted>
  <dcterms:created xsi:type="dcterms:W3CDTF">2016-06-30T19:34:33Z</dcterms:created>
  <dcterms:modified xsi:type="dcterms:W3CDTF">2017-02-07T18:20:55Z</dcterms:modified>
</cp:coreProperties>
</file>